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tabRatio="606" activeTab="0"/>
  </bookViews>
  <sheets>
    <sheet name="Olomouc_Frýdek-Místek" sheetId="1" r:id="rId1"/>
    <sheet name="Celkový" sheetId="2" r:id="rId2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#REF!</definedName>
  </definedNames>
  <calcPr fullCalcOnLoad="1"/>
</workbook>
</file>

<file path=xl/sharedStrings.xml><?xml version="1.0" encoding="utf-8"?>
<sst xmlns="http://schemas.openxmlformats.org/spreadsheetml/2006/main" count="251" uniqueCount="154">
  <si>
    <t xml:space="preserve">Časový plán etapy: </t>
  </si>
  <si>
    <t>čas startu etapy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</si>
  <si>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</si>
  <si>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</si>
  <si>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</si>
  <si>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</si>
  <si>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</si>
  <si>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</si>
  <si>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</si>
  <si>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</si>
  <si>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</si>
  <si>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</si>
  <si>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</si>
  <si>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</si>
  <si>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</si>
  <si>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</si>
  <si>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</si>
  <si>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</si>
  <si>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</si>
  <si>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rovně</t>
  </si>
  <si>
    <t>roundabout</t>
  </si>
  <si>
    <t>vlevo</t>
  </si>
  <si>
    <t xml:space="preserve">crossroad </t>
  </si>
  <si>
    <t>vpravo</t>
  </si>
  <si>
    <t>FINISH</t>
  </si>
  <si>
    <t>slavnostní start</t>
  </si>
  <si>
    <t>ostrý start hh:mm</t>
  </si>
  <si>
    <t>Slavnostní start</t>
  </si>
  <si>
    <t xml:space="preserve">Olomouc, st. Jeremenkova </t>
  </si>
  <si>
    <t>12:30 – 12:30</t>
  </si>
  <si>
    <t>st. Tovární</t>
  </si>
  <si>
    <t>st. Lipenská</t>
  </si>
  <si>
    <t>vlavo</t>
  </si>
  <si>
    <t>Bystrovany – Horizont</t>
  </si>
  <si>
    <t>Bystrovany</t>
  </si>
  <si>
    <t>Droždín</t>
  </si>
  <si>
    <t>st. U Cihelny</t>
  </si>
  <si>
    <t>st. pplk. Sochora</t>
  </si>
  <si>
    <t>Samotišky</t>
  </si>
  <si>
    <t>Dolany</t>
  </si>
  <si>
    <t>Nové Sady</t>
  </si>
  <si>
    <t>Véska</t>
  </si>
  <si>
    <t>GPM</t>
  </si>
  <si>
    <t xml:space="preserve"> m. n. m.</t>
  </si>
  <si>
    <t>Horní Bouda</t>
  </si>
  <si>
    <t>Jívová</t>
  </si>
  <si>
    <t>Domašov nad Bystřicí</t>
  </si>
  <si>
    <t>st. Jívavská</t>
  </si>
  <si>
    <t>st. Libavská</t>
  </si>
  <si>
    <t>Heroltovice</t>
  </si>
  <si>
    <t>Město Libavá</t>
  </si>
  <si>
    <t>st. Domašovská</t>
  </si>
  <si>
    <t>st. Berounská</t>
  </si>
  <si>
    <t>Podlesí</t>
  </si>
  <si>
    <t>Budišov nad Budišovkou</t>
  </si>
  <si>
    <t>st. Partyzánská</t>
  </si>
  <si>
    <t>st. Nábřeží</t>
  </si>
  <si>
    <t>st. Generála Svobody</t>
  </si>
  <si>
    <t>Staré Těchanovice</t>
  </si>
  <si>
    <t>Zálužné</t>
  </si>
  <si>
    <t>Melč</t>
  </si>
  <si>
    <t>Mikolajice</t>
  </si>
  <si>
    <t>Štáblovice</t>
  </si>
  <si>
    <t>Uhlířov</t>
  </si>
  <si>
    <t>Otice</t>
  </si>
  <si>
    <t>Rybníčky</t>
  </si>
  <si>
    <t>railway crossing!!!</t>
  </si>
  <si>
    <t>Macalka</t>
  </si>
  <si>
    <t>Branka u Opavy</t>
  </si>
  <si>
    <t>st. Opavská</t>
  </si>
  <si>
    <t>Hradec nad Moravicí</t>
  </si>
  <si>
    <t>Lesní Albrechtice</t>
  </si>
  <si>
    <t>Březová</t>
  </si>
  <si>
    <t>Vrchy</t>
  </si>
  <si>
    <t>Kunín</t>
  </si>
  <si>
    <t>st. Dukelská</t>
  </si>
  <si>
    <t>BUFET</t>
  </si>
  <si>
    <t>Bernartice nad Odrou</t>
  </si>
  <si>
    <t>BUFET END</t>
  </si>
  <si>
    <t>Loučka</t>
  </si>
  <si>
    <t>st. Křenová</t>
  </si>
  <si>
    <t>st. Císařská</t>
  </si>
  <si>
    <t>Starý Jičín</t>
  </si>
  <si>
    <t>Jičina</t>
  </si>
  <si>
    <t>Kojetín</t>
  </si>
  <si>
    <t xml:space="preserve"> 488 m. n. m.</t>
  </si>
  <si>
    <t>Straník</t>
  </si>
  <si>
    <t>vpravo!!!</t>
  </si>
  <si>
    <t>Hodslavice</t>
  </si>
  <si>
    <t>Mořkov</t>
  </si>
  <si>
    <t>Veřovice</t>
  </si>
  <si>
    <t>Bordovice</t>
  </si>
  <si>
    <t>Franštát pod Radhoštěm</t>
  </si>
  <si>
    <t xml:space="preserve">st. Dolní </t>
  </si>
  <si>
    <t>SPRINT</t>
  </si>
  <si>
    <t>st. Záhuní</t>
  </si>
  <si>
    <t>st. Rožnovská</t>
  </si>
  <si>
    <t>st. 6.května</t>
  </si>
  <si>
    <t>st. Místecká</t>
  </si>
  <si>
    <t>Tichá</t>
  </si>
  <si>
    <t>Kozlovice</t>
  </si>
  <si>
    <t>Palkovice</t>
  </si>
  <si>
    <t>Frýdek-Místek</t>
  </si>
  <si>
    <t>st. Palkovická</t>
  </si>
  <si>
    <t>st. Kvapilova</t>
  </si>
  <si>
    <t>st. 17.listopadu</t>
  </si>
  <si>
    <t>st. J. Opletala</t>
  </si>
  <si>
    <t>rovně - bridge</t>
  </si>
  <si>
    <t>st. Revoluční</t>
  </si>
  <si>
    <t>st. Zámecká</t>
  </si>
  <si>
    <t>Zámecké náměstí</t>
  </si>
  <si>
    <t>st. Radniční</t>
  </si>
  <si>
    <t>st. Bruzovská</t>
  </si>
  <si>
    <t>Sedliště</t>
  </si>
  <si>
    <t>Bruzovice</t>
  </si>
  <si>
    <t>Pazderna</t>
  </si>
  <si>
    <t>Dobrá</t>
  </si>
  <si>
    <t>Nošovice</t>
  </si>
  <si>
    <t>Výšní Lhoty</t>
  </si>
  <si>
    <t>Raškovice</t>
  </si>
  <si>
    <t>Skalice</t>
  </si>
  <si>
    <t>Frýdek-Místek, Staré Město</t>
  </si>
  <si>
    <t>st. Jamnická</t>
  </si>
  <si>
    <t>st. Slezská</t>
  </si>
  <si>
    <t>st. Masarykova</t>
  </si>
  <si>
    <t>Šternberk</t>
  </si>
  <si>
    <t>Rozpis etap CCT 2017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</si>
  <si>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</si>
  <si>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</si>
  <si>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</si>
  <si>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</si>
  <si>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</si>
  <si>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</si>
  <si>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</si>
  <si>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</si>
  <si>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</si>
  <si>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10.8.</t>
  </si>
  <si>
    <t>Uničov</t>
  </si>
  <si>
    <t>17:22 – 17:23</t>
  </si>
  <si>
    <t>Časovka teamů</t>
  </si>
  <si>
    <t>2.</t>
  </si>
  <si>
    <t>11.8.</t>
  </si>
  <si>
    <t>Olomouc</t>
  </si>
  <si>
    <t>17:29 – 17:59</t>
  </si>
  <si>
    <t xml:space="preserve">3. </t>
  </si>
  <si>
    <t>12.8.</t>
  </si>
  <si>
    <t>Mohelnice</t>
  </si>
  <si>
    <t>16:19 – 16:34</t>
  </si>
  <si>
    <t>4.</t>
  </si>
  <si>
    <t>13.8.</t>
  </si>
  <si>
    <t>14:31 – 14:41</t>
  </si>
  <si>
    <t>Celkem km</t>
  </si>
  <si>
    <t>2. Etapa Olomouc – Frýdek-Místek, 10.8.2018</t>
  </si>
  <si>
    <t>Tovéř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</si>
</sst>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0.0"/>
    <numFmt numFmtId="166" formatCode="h:mm;@"/>
    <numFmt numFmtId="167" formatCode="hh:mm:ss"/>
    <numFmt numFmtId="168" formatCode="mmm\ dd"/>
  </numFmts>
  <fonts count="45">
    <font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5" fontId="0" fillId="33" borderId="10" xfId="0" applyNumberForma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0" xfId="36">
      <alignment/>
      <protection/>
    </xf>
    <xf numFmtId="0" fontId="1" fillId="0" borderId="0" xfId="36" applyFont="1">
      <alignment/>
      <protection/>
    </xf>
    <xf numFmtId="0" fontId="2" fillId="34" borderId="0" xfId="36" applyFont="1" applyFill="1">
      <alignment/>
      <protection/>
    </xf>
    <xf numFmtId="0" fontId="0" fillId="34" borderId="0" xfId="36" applyFill="1">
      <alignment/>
      <protection/>
    </xf>
    <xf numFmtId="0" fontId="0" fillId="0" borderId="0" xfId="36" applyAlignment="1">
      <alignment horizontal="left"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6" applyBorder="1">
      <alignment/>
      <protection/>
    </xf>
    <xf numFmtId="164" fontId="0" fillId="0" borderId="0" xfId="36" applyNumberFormat="1">
      <alignment/>
      <protection/>
    </xf>
    <xf numFmtId="164" fontId="0" fillId="0" borderId="14" xfId="36" applyNumberForma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164" fontId="0" fillId="35" borderId="17" xfId="36" applyNumberFormat="1" applyFill="1" applyBorder="1">
      <alignment/>
      <protection/>
    </xf>
    <xf numFmtId="2" fontId="0" fillId="35" borderId="14" xfId="36" applyNumberFormat="1" applyFill="1" applyBorder="1">
      <alignment/>
      <protection/>
    </xf>
    <xf numFmtId="0" fontId="0" fillId="0" borderId="0" xfId="36" applyFill="1" applyBorder="1">
      <alignment/>
      <protection/>
    </xf>
    <xf numFmtId="0" fontId="0" fillId="0" borderId="18" xfId="36" applyFont="1" applyBorder="1">
      <alignment/>
      <protection/>
    </xf>
    <xf numFmtId="0" fontId="0" fillId="0" borderId="19" xfId="36" applyFont="1" applyBorder="1">
      <alignment/>
      <protection/>
    </xf>
    <xf numFmtId="2" fontId="0" fillId="35" borderId="20" xfId="36" applyNumberFormat="1" applyFill="1" applyBorder="1">
      <alignment/>
      <protection/>
    </xf>
    <xf numFmtId="0" fontId="3" fillId="36" borderId="11" xfId="36" applyFont="1" applyFill="1" applyBorder="1" applyAlignment="1">
      <alignment horizontal="center" vertical="center"/>
      <protection/>
    </xf>
    <xf numFmtId="0" fontId="3" fillId="36" borderId="10" xfId="36" applyFont="1" applyFill="1" applyBorder="1" applyAlignment="1">
      <alignment horizontal="center" vertical="center"/>
      <protection/>
    </xf>
    <xf numFmtId="0" fontId="3" fillId="36" borderId="11" xfId="36" applyFont="1" applyFill="1" applyBorder="1" applyAlignment="1">
      <alignment vertical="center"/>
      <protection/>
    </xf>
    <xf numFmtId="0" fontId="3" fillId="36" borderId="21" xfId="36" applyFont="1" applyFill="1" applyBorder="1" applyAlignment="1">
      <alignment vertical="center"/>
      <protection/>
    </xf>
    <xf numFmtId="0" fontId="3" fillId="36" borderId="22" xfId="36" applyFont="1" applyFill="1" applyBorder="1" applyAlignment="1">
      <alignment horizontal="center" vertical="center"/>
      <protection/>
    </xf>
    <xf numFmtId="0" fontId="3" fillId="37" borderId="11" xfId="36" applyFont="1" applyFill="1" applyBorder="1" applyAlignment="1">
      <alignment horizontal="center"/>
      <protection/>
    </xf>
    <xf numFmtId="0" fontId="0" fillId="35" borderId="11" xfId="36" applyFont="1" applyFill="1" applyBorder="1" applyAlignment="1">
      <alignment horizontal="left" vertical="center"/>
      <protection/>
    </xf>
    <xf numFmtId="0" fontId="4" fillId="33" borderId="11" xfId="36" applyFont="1" applyFill="1" applyBorder="1" applyAlignment="1">
      <alignment horizontal="left" vertical="center" wrapText="1"/>
      <protection/>
    </xf>
    <xf numFmtId="165" fontId="0" fillId="33" borderId="10" xfId="36" applyNumberFormat="1" applyFill="1" applyBorder="1" applyAlignment="1">
      <alignment horizontal="center" vertical="center"/>
      <protection/>
    </xf>
    <xf numFmtId="166" fontId="0" fillId="0" borderId="10" xfId="36" applyNumberFormat="1" applyFont="1" applyBorder="1" applyAlignment="1">
      <alignment horizontal="center" vertical="center"/>
      <protection/>
    </xf>
    <xf numFmtId="166" fontId="0" fillId="0" borderId="11" xfId="36" applyNumberFormat="1" applyBorder="1" applyAlignment="1">
      <alignment horizontal="center" vertical="center"/>
      <protection/>
    </xf>
    <xf numFmtId="0" fontId="0" fillId="0" borderId="23" xfId="36" applyBorder="1" applyAlignment="1">
      <alignment horizontal="center" vertical="center"/>
      <protection/>
    </xf>
    <xf numFmtId="167" fontId="0" fillId="0" borderId="11" xfId="36" applyNumberFormat="1" applyBorder="1" applyAlignment="1">
      <alignment horizontal="center" vertical="center"/>
      <protection/>
    </xf>
    <xf numFmtId="0" fontId="3" fillId="0" borderId="23" xfId="3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/>
    </xf>
    <xf numFmtId="167" fontId="0" fillId="0" borderId="11" xfId="36" applyNumberFormat="1" applyFont="1" applyFill="1" applyBorder="1" applyAlignment="1">
      <alignment horizontal="center" vertical="center"/>
      <protection/>
    </xf>
    <xf numFmtId="167" fontId="0" fillId="0" borderId="23" xfId="36" applyNumberFormat="1" applyFont="1" applyFill="1" applyBorder="1" applyAlignment="1">
      <alignment horizontal="center" vertical="center"/>
      <protection/>
    </xf>
    <xf numFmtId="0" fontId="3" fillId="0" borderId="24" xfId="36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 wrapText="1"/>
    </xf>
    <xf numFmtId="0" fontId="3" fillId="0" borderId="11" xfId="36" applyFont="1" applyFill="1" applyBorder="1" applyAlignment="1">
      <alignment horizontal="center" vertical="center"/>
      <protection/>
    </xf>
    <xf numFmtId="0" fontId="0" fillId="0" borderId="25" xfId="36" applyBorder="1" applyAlignment="1">
      <alignment horizontal="left"/>
      <protection/>
    </xf>
    <xf numFmtId="0" fontId="3" fillId="38" borderId="26" xfId="36" applyFont="1" applyFill="1" applyBorder="1" applyAlignment="1">
      <alignment horizontal="left"/>
      <protection/>
    </xf>
    <xf numFmtId="0" fontId="4" fillId="38" borderId="26" xfId="36" applyFont="1" applyFill="1" applyBorder="1" applyAlignment="1">
      <alignment horizontal="left" wrapText="1"/>
      <protection/>
    </xf>
    <xf numFmtId="0" fontId="0" fillId="33" borderId="11" xfId="36" applyFill="1" applyBorder="1" applyAlignment="1">
      <alignment horizontal="center"/>
      <protection/>
    </xf>
    <xf numFmtId="0" fontId="0" fillId="33" borderId="10" xfId="36" applyFill="1" applyBorder="1" applyAlignment="1">
      <alignment horizontal="center"/>
      <protection/>
    </xf>
    <xf numFmtId="167" fontId="0" fillId="0" borderId="11" xfId="36" applyNumberFormat="1" applyBorder="1" applyAlignment="1">
      <alignment horizontal="center"/>
      <protection/>
    </xf>
    <xf numFmtId="0" fontId="0" fillId="0" borderId="10" xfId="36" applyFont="1" applyBorder="1" applyAlignment="1">
      <alignment horizontal="left"/>
      <protection/>
    </xf>
    <xf numFmtId="0" fontId="0" fillId="33" borderId="10" xfId="36" applyFont="1" applyFill="1" applyBorder="1" applyAlignment="1">
      <alignment wrapText="1"/>
      <protection/>
    </xf>
    <xf numFmtId="0" fontId="0" fillId="0" borderId="10" xfId="36" applyFont="1" applyBorder="1" applyAlignment="1">
      <alignment horizontal="left" vertical="center"/>
      <protection/>
    </xf>
    <xf numFmtId="0" fontId="0" fillId="33" borderId="10" xfId="36" applyFont="1" applyFill="1" applyBorder="1" applyAlignment="1">
      <alignment horizontal="left" vertical="center" wrapText="1"/>
      <protection/>
    </xf>
    <xf numFmtId="165" fontId="0" fillId="33" borderId="11" xfId="36" applyNumberFormat="1" applyFill="1" applyBorder="1" applyAlignment="1">
      <alignment horizontal="center" vertical="center"/>
      <protection/>
    </xf>
    <xf numFmtId="0" fontId="0" fillId="0" borderId="11" xfId="36" applyFont="1" applyFill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left" vertical="center"/>
      <protection/>
    </xf>
    <xf numFmtId="0" fontId="0" fillId="0" borderId="10" xfId="36" applyFont="1" applyFill="1" applyBorder="1" applyAlignment="1">
      <alignment horizontal="left"/>
      <protection/>
    </xf>
    <xf numFmtId="164" fontId="0" fillId="0" borderId="23" xfId="36" applyNumberFormat="1" applyBorder="1" applyAlignment="1">
      <alignment horizontal="center" vertical="center"/>
      <protection/>
    </xf>
    <xf numFmtId="164" fontId="0" fillId="0" borderId="11" xfId="36" applyNumberFormat="1" applyBorder="1" applyAlignment="1">
      <alignment horizontal="center" vertical="center"/>
      <protection/>
    </xf>
    <xf numFmtId="0" fontId="3" fillId="39" borderId="11" xfId="36" applyFont="1" applyFill="1" applyBorder="1" applyAlignment="1">
      <alignment horizontal="center" vertical="center"/>
      <protection/>
    </xf>
    <xf numFmtId="0" fontId="0" fillId="39" borderId="27" xfId="36" applyFont="1" applyFill="1" applyBorder="1" applyAlignment="1">
      <alignment vertical="center"/>
      <protection/>
    </xf>
    <xf numFmtId="0" fontId="3" fillId="0" borderId="11" xfId="36" applyFont="1" applyFill="1" applyBorder="1" applyAlignment="1">
      <alignment horizontal="center"/>
      <protection/>
    </xf>
    <xf numFmtId="0" fontId="3" fillId="40" borderId="11" xfId="36" applyFont="1" applyFill="1" applyBorder="1" applyAlignment="1">
      <alignment horizontal="center" vertical="center"/>
      <protection/>
    </xf>
    <xf numFmtId="0" fontId="0" fillId="33" borderId="10" xfId="36" applyFont="1" applyFill="1" applyBorder="1" applyAlignment="1">
      <alignment vertical="center" wrapText="1"/>
      <protection/>
    </xf>
    <xf numFmtId="0" fontId="3" fillId="0" borderId="10" xfId="36" applyFont="1" applyFill="1" applyBorder="1" applyAlignment="1">
      <alignment horizontal="left" vertical="center"/>
      <protection/>
    </xf>
    <xf numFmtId="0" fontId="0" fillId="0" borderId="10" xfId="36" applyFont="1" applyBorder="1" applyAlignment="1">
      <alignment vertical="center"/>
      <protection/>
    </xf>
    <xf numFmtId="0" fontId="0" fillId="0" borderId="10" xfId="36" applyFont="1" applyFill="1" applyBorder="1" applyAlignment="1">
      <alignment vertical="center"/>
      <protection/>
    </xf>
    <xf numFmtId="165" fontId="0" fillId="33" borderId="26" xfId="36" applyNumberFormat="1" applyFill="1" applyBorder="1" applyAlignment="1">
      <alignment horizontal="center" vertical="center"/>
      <protection/>
    </xf>
    <xf numFmtId="0" fontId="0" fillId="0" borderId="28" xfId="36" applyFont="1" applyBorder="1" applyAlignment="1">
      <alignment vertical="center"/>
      <protection/>
    </xf>
    <xf numFmtId="0" fontId="0" fillId="0" borderId="27" xfId="36" applyFont="1" applyFill="1" applyBorder="1" applyAlignment="1">
      <alignment vertical="center"/>
      <protection/>
    </xf>
    <xf numFmtId="0" fontId="0" fillId="33" borderId="21" xfId="36" applyFont="1" applyFill="1" applyBorder="1" applyAlignment="1">
      <alignment vertical="center" wrapText="1"/>
      <protection/>
    </xf>
    <xf numFmtId="0" fontId="0" fillId="0" borderId="29" xfId="36" applyFont="1" applyFill="1" applyBorder="1" applyAlignment="1">
      <alignment vertical="center"/>
      <protection/>
    </xf>
    <xf numFmtId="0" fontId="0" fillId="33" borderId="11" xfId="36" applyFont="1" applyFill="1" applyBorder="1" applyAlignment="1">
      <alignment horizontal="left" vertical="center" wrapText="1"/>
      <protection/>
    </xf>
    <xf numFmtId="0" fontId="0" fillId="0" borderId="22" xfId="36" applyFont="1" applyFill="1" applyBorder="1" applyAlignment="1">
      <alignment horizontal="center" vertical="center"/>
      <protection/>
    </xf>
    <xf numFmtId="0" fontId="0" fillId="33" borderId="11" xfId="36" applyFont="1" applyFill="1" applyBorder="1" applyAlignment="1">
      <alignment vertical="center" wrapText="1"/>
      <protection/>
    </xf>
    <xf numFmtId="165" fontId="0" fillId="33" borderId="21" xfId="36" applyNumberFormat="1" applyFill="1" applyBorder="1" applyAlignment="1">
      <alignment horizontal="center" vertical="center"/>
      <protection/>
    </xf>
    <xf numFmtId="166" fontId="0" fillId="0" borderId="22" xfId="36" applyNumberFormat="1" applyBorder="1" applyAlignment="1">
      <alignment horizontal="center" vertical="center"/>
      <protection/>
    </xf>
    <xf numFmtId="0" fontId="0" fillId="0" borderId="29" xfId="36" applyFont="1" applyFill="1" applyBorder="1" applyAlignment="1">
      <alignment/>
      <protection/>
    </xf>
    <xf numFmtId="166" fontId="0" fillId="0" borderId="29" xfId="36" applyNumberFormat="1" applyBorder="1" applyAlignment="1">
      <alignment horizontal="center" vertical="center"/>
      <protection/>
    </xf>
    <xf numFmtId="0" fontId="0" fillId="33" borderId="26" xfId="36" applyFont="1" applyFill="1" applyBorder="1" applyAlignment="1">
      <alignment vertical="center" wrapText="1"/>
      <protection/>
    </xf>
    <xf numFmtId="0" fontId="0" fillId="0" borderId="24" xfId="36" applyBorder="1" applyAlignment="1">
      <alignment horizontal="center" vertical="center"/>
      <protection/>
    </xf>
    <xf numFmtId="167" fontId="0" fillId="0" borderId="11" xfId="36" applyNumberFormat="1" applyFill="1" applyBorder="1" applyAlignment="1">
      <alignment horizontal="center" vertical="center"/>
      <protection/>
    </xf>
    <xf numFmtId="0" fontId="0" fillId="0" borderId="28" xfId="36" applyFont="1" applyFill="1" applyBorder="1" applyAlignment="1">
      <alignment vertical="center"/>
      <protection/>
    </xf>
    <xf numFmtId="0" fontId="0" fillId="33" borderId="28" xfId="36" applyFont="1" applyFill="1" applyBorder="1" applyAlignment="1">
      <alignment vertical="center" wrapText="1"/>
      <protection/>
    </xf>
    <xf numFmtId="0" fontId="3" fillId="0" borderId="21" xfId="36" applyFont="1" applyFill="1" applyBorder="1" applyAlignment="1">
      <alignment vertical="center"/>
      <protection/>
    </xf>
    <xf numFmtId="0" fontId="0" fillId="0" borderId="30" xfId="36" applyBorder="1" applyAlignment="1">
      <alignment horizontal="center" vertical="center"/>
      <protection/>
    </xf>
    <xf numFmtId="0" fontId="3" fillId="39" borderId="23" xfId="36" applyFont="1" applyFill="1" applyBorder="1" applyAlignment="1">
      <alignment horizontal="center" vertical="center"/>
      <protection/>
    </xf>
    <xf numFmtId="0" fontId="0" fillId="39" borderId="11" xfId="36" applyFont="1" applyFill="1" applyBorder="1" applyAlignment="1">
      <alignment vertical="center"/>
      <protection/>
    </xf>
    <xf numFmtId="0" fontId="0" fillId="0" borderId="26" xfId="36" applyFill="1" applyBorder="1" applyAlignment="1">
      <alignment vertical="center"/>
      <protection/>
    </xf>
    <xf numFmtId="0" fontId="0" fillId="0" borderId="29" xfId="36" applyFont="1" applyBorder="1" applyAlignment="1">
      <alignment vertical="center"/>
      <protection/>
    </xf>
    <xf numFmtId="0" fontId="0" fillId="40" borderId="28" xfId="36" applyFont="1" applyFill="1" applyBorder="1" applyAlignment="1">
      <alignment vertical="center"/>
      <protection/>
    </xf>
    <xf numFmtId="0" fontId="0" fillId="0" borderId="11" xfId="36" applyFont="1" applyFill="1" applyBorder="1">
      <alignment/>
      <protection/>
    </xf>
    <xf numFmtId="0" fontId="0" fillId="33" borderId="31" xfId="36" applyFont="1" applyFill="1" applyBorder="1" applyAlignment="1">
      <alignment horizontal="left" vertical="center" wrapText="1"/>
      <protection/>
    </xf>
    <xf numFmtId="0" fontId="0" fillId="40" borderId="11" xfId="36" applyFont="1" applyFill="1" applyBorder="1" applyAlignment="1">
      <alignment horizontal="left"/>
      <protection/>
    </xf>
    <xf numFmtId="0" fontId="0" fillId="41" borderId="11" xfId="36" applyFont="1" applyFill="1" applyBorder="1" applyAlignment="1">
      <alignment horizontal="center"/>
      <protection/>
    </xf>
    <xf numFmtId="0" fontId="0" fillId="33" borderId="25" xfId="36" applyFont="1" applyFill="1" applyBorder="1" applyAlignment="1">
      <alignment vertical="center" wrapText="1"/>
      <protection/>
    </xf>
    <xf numFmtId="0" fontId="0" fillId="40" borderId="0" xfId="36" applyFont="1" applyFill="1" applyBorder="1" applyAlignment="1">
      <alignment vertical="center"/>
      <protection/>
    </xf>
    <xf numFmtId="0" fontId="0" fillId="40" borderId="11" xfId="36" applyFill="1" applyBorder="1" applyAlignment="1">
      <alignment horizontal="center"/>
      <protection/>
    </xf>
    <xf numFmtId="0" fontId="0" fillId="0" borderId="29" xfId="36" applyFont="1" applyBorder="1" applyAlignment="1">
      <alignment/>
      <protection/>
    </xf>
    <xf numFmtId="0" fontId="0" fillId="33" borderId="11" xfId="36" applyFont="1" applyFill="1" applyBorder="1" applyAlignment="1">
      <alignment wrapText="1"/>
      <protection/>
    </xf>
    <xf numFmtId="0" fontId="0" fillId="33" borderId="26" xfId="36" applyFill="1" applyBorder="1" applyAlignment="1">
      <alignment horizontal="center"/>
      <protection/>
    </xf>
    <xf numFmtId="167" fontId="0" fillId="0" borderId="11" xfId="36" applyNumberFormat="1" applyFill="1" applyBorder="1" applyAlignment="1">
      <alignment horizontal="center"/>
      <protection/>
    </xf>
    <xf numFmtId="0" fontId="0" fillId="33" borderId="27" xfId="36" applyFont="1" applyFill="1" applyBorder="1" applyAlignment="1">
      <alignment horizontal="left" vertical="center" wrapText="1"/>
      <protection/>
    </xf>
    <xf numFmtId="0" fontId="0" fillId="33" borderId="27" xfId="36" applyFill="1" applyBorder="1" applyAlignment="1">
      <alignment horizontal="center"/>
      <protection/>
    </xf>
    <xf numFmtId="0" fontId="0" fillId="40" borderId="11" xfId="36" applyFont="1" applyFill="1" applyBorder="1" applyAlignment="1">
      <alignment horizontal="center"/>
      <protection/>
    </xf>
    <xf numFmtId="0" fontId="5" fillId="0" borderId="29" xfId="36" applyFont="1" applyFill="1" applyBorder="1" applyAlignment="1">
      <alignment/>
      <protection/>
    </xf>
    <xf numFmtId="0" fontId="0" fillId="33" borderId="10" xfId="36" applyFont="1" applyFill="1" applyBorder="1" applyAlignment="1">
      <alignment horizontal="center"/>
      <protection/>
    </xf>
    <xf numFmtId="0" fontId="3" fillId="40" borderId="11" xfId="36" applyFont="1" applyFill="1" applyBorder="1" applyAlignment="1">
      <alignment horizontal="center"/>
      <protection/>
    </xf>
    <xf numFmtId="0" fontId="0" fillId="0" borderId="11" xfId="36" applyFill="1" applyBorder="1" applyAlignment="1">
      <alignment/>
      <protection/>
    </xf>
    <xf numFmtId="0" fontId="0" fillId="0" borderId="10" xfId="36" applyFont="1" applyBorder="1" applyAlignment="1">
      <alignment/>
      <protection/>
    </xf>
    <xf numFmtId="0" fontId="0" fillId="40" borderId="10" xfId="36" applyFont="1" applyFill="1" applyBorder="1" applyAlignment="1">
      <alignment/>
      <protection/>
    </xf>
    <xf numFmtId="0" fontId="3" fillId="39" borderId="11" xfId="36" applyFont="1" applyFill="1" applyBorder="1" applyAlignment="1">
      <alignment horizontal="center"/>
      <protection/>
    </xf>
    <xf numFmtId="0" fontId="0" fillId="39" borderId="26" xfId="36" applyFill="1" applyBorder="1" applyAlignment="1">
      <alignment horizontal="left" vertical="center"/>
      <protection/>
    </xf>
    <xf numFmtId="0" fontId="0" fillId="0" borderId="10" xfId="36" applyFont="1" applyFill="1" applyBorder="1" applyAlignment="1">
      <alignment/>
      <protection/>
    </xf>
    <xf numFmtId="0" fontId="0" fillId="0" borderId="32" xfId="36" applyFont="1" applyBorder="1" applyAlignment="1">
      <alignment/>
      <protection/>
    </xf>
    <xf numFmtId="167" fontId="0" fillId="0" borderId="23" xfId="36" applyNumberFormat="1" applyBorder="1" applyAlignment="1">
      <alignment horizontal="center"/>
      <protection/>
    </xf>
    <xf numFmtId="0" fontId="0" fillId="0" borderId="11" xfId="36" applyFont="1" applyBorder="1" applyAlignment="1">
      <alignment/>
      <protection/>
    </xf>
    <xf numFmtId="0" fontId="0" fillId="0" borderId="33" xfId="36" applyFont="1" applyBorder="1" applyAlignment="1">
      <alignment/>
      <protection/>
    </xf>
    <xf numFmtId="0" fontId="0" fillId="0" borderId="21" xfId="36" applyFont="1" applyBorder="1" applyAlignment="1">
      <alignment/>
      <protection/>
    </xf>
    <xf numFmtId="0" fontId="0" fillId="0" borderId="11" xfId="36" applyFont="1" applyFill="1" applyBorder="1" applyAlignment="1">
      <alignment/>
      <protection/>
    </xf>
    <xf numFmtId="0" fontId="0" fillId="0" borderId="0" xfId="36" applyFont="1" applyFill="1" applyBorder="1" applyAlignment="1">
      <alignment/>
      <protection/>
    </xf>
    <xf numFmtId="0" fontId="3" fillId="40" borderId="23" xfId="36" applyFont="1" applyFill="1" applyBorder="1" applyAlignment="1">
      <alignment horizontal="center"/>
      <protection/>
    </xf>
    <xf numFmtId="0" fontId="0" fillId="40" borderId="11" xfId="36" applyFont="1" applyFill="1" applyBorder="1" applyAlignment="1">
      <alignment/>
      <protection/>
    </xf>
    <xf numFmtId="0" fontId="3" fillId="0" borderId="23" xfId="36" applyFont="1" applyFill="1" applyBorder="1" applyAlignment="1">
      <alignment horizontal="center"/>
      <protection/>
    </xf>
    <xf numFmtId="0" fontId="0" fillId="33" borderId="22" xfId="36" applyFill="1" applyBorder="1" applyAlignment="1">
      <alignment horizontal="center"/>
      <protection/>
    </xf>
    <xf numFmtId="0" fontId="0" fillId="33" borderId="29" xfId="36" applyFont="1" applyFill="1" applyBorder="1" applyAlignment="1">
      <alignment wrapText="1"/>
      <protection/>
    </xf>
    <xf numFmtId="0" fontId="0" fillId="40" borderId="23" xfId="36" applyFont="1" applyFill="1" applyBorder="1" applyAlignment="1">
      <alignment horizontal="center"/>
      <protection/>
    </xf>
    <xf numFmtId="0" fontId="0" fillId="40" borderId="34" xfId="36" applyFont="1" applyFill="1" applyBorder="1" applyAlignment="1">
      <alignment/>
      <protection/>
    </xf>
    <xf numFmtId="0" fontId="0" fillId="33" borderId="24" xfId="36" applyFont="1" applyFill="1" applyBorder="1" applyAlignment="1">
      <alignment wrapText="1"/>
      <protection/>
    </xf>
    <xf numFmtId="0" fontId="0" fillId="40" borderId="11" xfId="36" applyFill="1" applyBorder="1" applyAlignment="1">
      <alignment/>
      <protection/>
    </xf>
    <xf numFmtId="0" fontId="0" fillId="0" borderId="11" xfId="36" applyFont="1" applyFill="1" applyBorder="1" applyAlignment="1">
      <alignment horizontal="left" vertical="center"/>
      <protection/>
    </xf>
    <xf numFmtId="0" fontId="0" fillId="40" borderId="0" xfId="36" applyFont="1" applyFill="1" applyBorder="1" applyAlignment="1">
      <alignment/>
      <protection/>
    </xf>
    <xf numFmtId="0" fontId="0" fillId="40" borderId="32" xfId="36" applyFont="1" applyFill="1" applyBorder="1" applyAlignment="1">
      <alignment/>
      <protection/>
    </xf>
    <xf numFmtId="167" fontId="5" fillId="0" borderId="11" xfId="36" applyNumberFormat="1" applyFont="1" applyFill="1" applyBorder="1" applyAlignment="1">
      <alignment horizontal="center"/>
      <protection/>
    </xf>
    <xf numFmtId="0" fontId="0" fillId="0" borderId="32" xfId="36" applyFont="1" applyFill="1" applyBorder="1" applyAlignment="1">
      <alignment/>
      <protection/>
    </xf>
    <xf numFmtId="0" fontId="0" fillId="0" borderId="26" xfId="36" applyFont="1" applyBorder="1" applyAlignment="1">
      <alignment/>
      <protection/>
    </xf>
    <xf numFmtId="0" fontId="0" fillId="33" borderId="21" xfId="36" applyFill="1" applyBorder="1" applyAlignment="1">
      <alignment horizontal="center"/>
      <protection/>
    </xf>
    <xf numFmtId="0" fontId="0" fillId="40" borderId="28" xfId="36" applyFont="1" applyFill="1" applyBorder="1" applyAlignment="1">
      <alignment/>
      <protection/>
    </xf>
    <xf numFmtId="0" fontId="0" fillId="0" borderId="11" xfId="36" applyFont="1" applyFill="1" applyBorder="1" applyAlignment="1">
      <alignment horizontal="center"/>
      <protection/>
    </xf>
    <xf numFmtId="0" fontId="0" fillId="37" borderId="11" xfId="36" applyFill="1" applyBorder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0" fillId="0" borderId="0" xfId="36" applyFont="1" applyFill="1" applyBorder="1" applyAlignment="1">
      <alignment wrapText="1"/>
      <protection/>
    </xf>
    <xf numFmtId="0" fontId="0" fillId="0" borderId="0" xfId="36" applyFill="1" applyBorder="1" applyAlignment="1">
      <alignment horizontal="center"/>
      <protection/>
    </xf>
    <xf numFmtId="165" fontId="0" fillId="0" borderId="0" xfId="36" applyNumberFormat="1" applyFill="1" applyBorder="1" applyAlignment="1">
      <alignment horizontal="center" vertical="center"/>
      <protection/>
    </xf>
    <xf numFmtId="166" fontId="0" fillId="0" borderId="0" xfId="36" applyNumberFormat="1" applyFill="1" applyBorder="1" applyAlignment="1">
      <alignment horizontal="center" vertical="center"/>
      <protection/>
    </xf>
    <xf numFmtId="0" fontId="0" fillId="0" borderId="0" xfId="36" applyFill="1" applyBorder="1" applyAlignment="1">
      <alignment horizontal="center" vertical="center"/>
      <protection/>
    </xf>
    <xf numFmtId="167" fontId="0" fillId="0" borderId="0" xfId="36" applyNumberFormat="1" applyFill="1" applyBorder="1" applyAlignment="1">
      <alignment horizontal="center" vertical="center"/>
      <protection/>
    </xf>
    <xf numFmtId="0" fontId="6" fillId="0" borderId="0" xfId="36" applyFont="1" applyFill="1" applyBorder="1" applyAlignment="1">
      <alignment horizontal="center"/>
      <protection/>
    </xf>
    <xf numFmtId="0" fontId="6" fillId="0" borderId="0" xfId="36" applyFont="1" applyFill="1" applyBorder="1" applyAlignment="1">
      <alignment/>
      <protection/>
    </xf>
    <xf numFmtId="0" fontId="7" fillId="0" borderId="0" xfId="36" applyFont="1" applyFill="1" applyBorder="1" applyAlignment="1">
      <alignment wrapText="1"/>
      <protection/>
    </xf>
    <xf numFmtId="0" fontId="7" fillId="0" borderId="0" xfId="36" applyFont="1" applyFill="1" applyBorder="1" applyAlignment="1">
      <alignment horizontal="center"/>
      <protection/>
    </xf>
    <xf numFmtId="166" fontId="7" fillId="0" borderId="0" xfId="36" applyNumberFormat="1" applyFont="1" applyBorder="1" applyAlignment="1">
      <alignment horizontal="center" vertical="center"/>
      <protection/>
    </xf>
    <xf numFmtId="0" fontId="7" fillId="0" borderId="0" xfId="36" applyFont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68" fontId="9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66" fontId="9" fillId="0" borderId="10" xfId="36" applyNumberFormat="1" applyFont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PageLayoutView="0" workbookViewId="0" topLeftCell="A13">
      <selection activeCell="C29" sqref="C29"/>
    </sheetView>
  </sheetViews>
  <sheetFormatPr defaultColWidth="9.140625" defaultRowHeight="12.75"/>
  <cols>
    <col min="1" max="1" width="11.140625" style="3" customWidth="1"/>
    <col min="2" max="2" width="15.7109375" style="3" customWidth="1"/>
    <col min="3" max="3" width="26.7109375" style="3" customWidth="1"/>
    <col min="4" max="4" width="8.140625" style="3" customWidth="1"/>
    <col min="5" max="5" width="8.00390625" style="3" customWidth="1"/>
    <col min="6" max="6" width="16.421875" style="3" customWidth="1"/>
    <col min="7" max="7" width="14.57421875" style="3" customWidth="1"/>
    <col min="8" max="8" width="14.421875" style="3" customWidth="1"/>
    <col min="9" max="9" width="14.140625" style="3" customWidth="1"/>
    <col min="10" max="10" width="13.140625" style="3" customWidth="1"/>
    <col min="11" max="11" width="12.140625" style="3" customWidth="1"/>
    <col min="12" max="12" width="9.7109375" style="3" customWidth="1"/>
    <col min="13" max="13" width="8.7109375" style="3" customWidth="1"/>
    <col min="14" max="14" width="11.421875" style="3" customWidth="1"/>
    <col min="15" max="16" width="8.7109375" style="3" customWidth="1"/>
    <col min="17" max="17" width="12.7109375" style="3" customWidth="1"/>
    <col min="18" max="16384" width="8.7109375" style="3" customWidth="1"/>
  </cols>
  <sheetData>
    <row r="1" spans="1:2" ht="18">
      <c r="A1" s="4" t="s">
        <v>0</v>
      </c>
      <c r="B1" s="4"/>
    </row>
    <row r="3" spans="1:10" ht="17.25">
      <c r="A3" s="5" t="s">
        <v>152</v>
      </c>
      <c r="B3" s="5"/>
      <c r="C3" s="6"/>
      <c r="D3" s="6"/>
      <c r="E3" s="6"/>
      <c r="J3" s="7"/>
    </row>
    <row r="5" spans="1:14" ht="12">
      <c r="A5" s="8" t="s">
        <v>1</v>
      </c>
      <c r="B5" s="9"/>
      <c r="C5" s="10"/>
      <c r="N5" s="11"/>
    </row>
    <row r="6" spans="1:14" ht="12">
      <c r="A6" s="8" t="s">
        <v>25</v>
      </c>
      <c r="B6" s="9"/>
      <c r="C6" s="12">
        <v>0.5208333333333334</v>
      </c>
      <c r="N6" s="11"/>
    </row>
    <row r="7" spans="1:14" ht="12">
      <c r="A7" s="13" t="s">
        <v>26</v>
      </c>
      <c r="B7" s="14"/>
      <c r="C7" s="15">
        <v>0.5277777777777778</v>
      </c>
      <c r="N7" s="11"/>
    </row>
    <row r="8" ht="12">
      <c r="N8" s="11"/>
    </row>
    <row r="9" spans="1:14" ht="12">
      <c r="A9" s="8" t="s">
        <v>2</v>
      </c>
      <c r="B9" s="9"/>
      <c r="C9" s="10"/>
      <c r="N9" s="11"/>
    </row>
    <row r="10" spans="1:17" ht="12">
      <c r="A10" s="8" t="s">
        <v>3</v>
      </c>
      <c r="B10" s="9"/>
      <c r="C10" s="16">
        <v>42</v>
      </c>
      <c r="D10" s="11"/>
      <c r="E10" s="11"/>
      <c r="F10" s="11"/>
      <c r="G10" s="11"/>
      <c r="P10" s="17"/>
      <c r="Q10" s="17"/>
    </row>
    <row r="11" spans="1:7" ht="12">
      <c r="A11" s="18" t="s">
        <v>4</v>
      </c>
      <c r="B11" s="19"/>
      <c r="C11" s="20">
        <v>38</v>
      </c>
      <c r="D11" s="11"/>
      <c r="E11" s="11"/>
      <c r="F11" s="11"/>
      <c r="G11" s="11"/>
    </row>
    <row r="12" spans="4:7" ht="12">
      <c r="D12" s="11"/>
      <c r="E12" s="11"/>
      <c r="F12" s="11"/>
      <c r="G12" s="11"/>
    </row>
    <row r="13" spans="1:10" ht="12.75">
      <c r="A13" s="21"/>
      <c r="B13" s="22" t="s">
        <v>5</v>
      </c>
      <c r="C13" s="22" t="s">
        <v>6</v>
      </c>
      <c r="D13" s="21" t="s">
        <v>7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</row>
    <row r="14" spans="1:10" ht="12.75">
      <c r="A14" s="23"/>
      <c r="B14" s="24"/>
      <c r="C14" s="24" t="s">
        <v>13</v>
      </c>
      <c r="D14" s="25" t="s">
        <v>14</v>
      </c>
      <c r="E14" s="25" t="s">
        <v>14</v>
      </c>
      <c r="F14" s="21" t="s">
        <v>15</v>
      </c>
      <c r="G14" s="21" t="s">
        <v>16</v>
      </c>
      <c r="H14" s="21" t="s">
        <v>16</v>
      </c>
      <c r="I14" s="21" t="s">
        <v>16</v>
      </c>
      <c r="J14" s="25" t="s">
        <v>16</v>
      </c>
    </row>
    <row r="15" spans="1:10" ht="21" customHeight="1">
      <c r="A15" s="26" t="s">
        <v>17</v>
      </c>
      <c r="B15" s="27" t="s">
        <v>27</v>
      </c>
      <c r="C15" s="28" t="s">
        <v>28</v>
      </c>
      <c r="D15" s="29"/>
      <c r="E15" s="29"/>
      <c r="F15" s="30" t="s">
        <v>29</v>
      </c>
      <c r="G15" s="31">
        <v>0.5208333333333334</v>
      </c>
      <c r="H15" s="31">
        <v>0.5208333333333334</v>
      </c>
      <c r="I15" s="32" t="str">
        <f>TEXT(D15/$C$10/24,"h:mm")</f>
        <v>0:00</v>
      </c>
      <c r="J15" s="33" t="str">
        <f>TEXT(D15/$C$11/24,"h:mm")</f>
        <v>0:00</v>
      </c>
    </row>
    <row r="16" spans="1:10" ht="12.75" customHeight="1">
      <c r="A16" s="34"/>
      <c r="B16" s="35" t="s">
        <v>19</v>
      </c>
      <c r="C16" s="2" t="s">
        <v>20</v>
      </c>
      <c r="D16" s="1"/>
      <c r="E16" s="29"/>
      <c r="F16" s="30"/>
      <c r="G16" s="36"/>
      <c r="H16" s="36"/>
      <c r="I16" s="37"/>
      <c r="J16" s="36"/>
    </row>
    <row r="17" spans="1:10" ht="15" customHeight="1">
      <c r="A17" s="34"/>
      <c r="B17" s="35" t="s">
        <v>21</v>
      </c>
      <c r="C17" s="2" t="s">
        <v>30</v>
      </c>
      <c r="D17" s="1"/>
      <c r="E17" s="29"/>
      <c r="F17" s="30"/>
      <c r="G17" s="36"/>
      <c r="H17" s="36"/>
      <c r="I17" s="37"/>
      <c r="J17" s="36"/>
    </row>
    <row r="18" spans="1:10" ht="15" customHeight="1">
      <c r="A18" s="34"/>
      <c r="B18" s="35" t="s">
        <v>19</v>
      </c>
      <c r="C18" s="2" t="s">
        <v>31</v>
      </c>
      <c r="D18" s="1"/>
      <c r="E18" s="29"/>
      <c r="F18" s="30"/>
      <c r="G18" s="36"/>
      <c r="H18" s="36"/>
      <c r="I18" s="37"/>
      <c r="J18" s="36"/>
    </row>
    <row r="19" spans="1:10" ht="15" customHeight="1">
      <c r="A19" s="38"/>
      <c r="B19" s="39" t="s">
        <v>32</v>
      </c>
      <c r="C19" s="2" t="s">
        <v>20</v>
      </c>
      <c r="D19" s="1"/>
      <c r="E19" s="29"/>
      <c r="F19" s="30"/>
      <c r="G19" s="36"/>
      <c r="H19" s="36"/>
      <c r="I19" s="37"/>
      <c r="J19" s="36"/>
    </row>
    <row r="20" spans="1:10" ht="15" customHeight="1">
      <c r="A20" s="38"/>
      <c r="B20" s="39" t="s">
        <v>19</v>
      </c>
      <c r="C20" s="40"/>
      <c r="D20" s="1"/>
      <c r="E20" s="29"/>
      <c r="F20" s="30"/>
      <c r="G20" s="36"/>
      <c r="H20" s="36"/>
      <c r="I20" s="37"/>
      <c r="J20" s="36"/>
    </row>
    <row r="21" spans="1:10" ht="15" customHeight="1">
      <c r="A21" s="41"/>
      <c r="B21" s="39" t="s">
        <v>19</v>
      </c>
      <c r="C21" s="2" t="s">
        <v>20</v>
      </c>
      <c r="D21" s="1">
        <v>4.3</v>
      </c>
      <c r="E21" s="29"/>
      <c r="F21" s="30"/>
      <c r="G21" s="36"/>
      <c r="H21" s="36"/>
      <c r="I21" s="37"/>
      <c r="J21" s="36"/>
    </row>
    <row r="22" spans="1:10" s="7" customFormat="1" ht="12.75">
      <c r="A22" s="42"/>
      <c r="B22" s="43" t="s">
        <v>18</v>
      </c>
      <c r="C22" s="44" t="s">
        <v>33</v>
      </c>
      <c r="D22" s="45">
        <v>0</v>
      </c>
      <c r="E22" s="46">
        <v>202.4</v>
      </c>
      <c r="F22" s="30" t="str">
        <f aca="true" t="shared" si="0" ref="F22:F53">TEXT(G22,"h:mm")&amp;" - "&amp;TEXT(H22,"h:mm")</f>
        <v>12:40 - 12:40</v>
      </c>
      <c r="G22" s="31">
        <f aca="true" t="shared" si="1" ref="G22:G53">$C$7+I22</f>
        <v>0.5277777777777778</v>
      </c>
      <c r="H22" s="31">
        <f aca="true" t="shared" si="2" ref="H22:H53">$C$7+J22</f>
        <v>0.5277777777777778</v>
      </c>
      <c r="I22" s="32" t="str">
        <f aca="true" t="shared" si="3" ref="I22:I53">TEXT(D22/$C$10/24,"h:mm")</f>
        <v>0:00</v>
      </c>
      <c r="J22" s="33" t="str">
        <f aca="true" t="shared" si="4" ref="J22:J53">TEXT(D22/$C$11/24,"h:mm")</f>
        <v>0:00</v>
      </c>
    </row>
    <row r="23" spans="1:10" ht="12">
      <c r="A23" s="47"/>
      <c r="B23" s="48"/>
      <c r="C23" s="49" t="s">
        <v>34</v>
      </c>
      <c r="D23" s="46">
        <v>0.7</v>
      </c>
      <c r="E23" s="45">
        <v>201.7</v>
      </c>
      <c r="F23" s="30" t="str">
        <f t="shared" si="0"/>
        <v>12:41 - 12:41</v>
      </c>
      <c r="G23" s="31">
        <f t="shared" si="1"/>
        <v>0.5284722222222222</v>
      </c>
      <c r="H23" s="31">
        <f t="shared" si="2"/>
        <v>0.5284722222222222</v>
      </c>
      <c r="I23" s="32" t="str">
        <f t="shared" si="3"/>
        <v>0:01</v>
      </c>
      <c r="J23" s="33" t="str">
        <f t="shared" si="4"/>
        <v>0:01</v>
      </c>
    </row>
    <row r="24" spans="1:10" ht="12">
      <c r="A24" s="47"/>
      <c r="B24" s="48"/>
      <c r="C24" s="49" t="s">
        <v>35</v>
      </c>
      <c r="D24" s="46">
        <v>1.6</v>
      </c>
      <c r="E24" s="45">
        <v>200.8</v>
      </c>
      <c r="F24" s="30" t="str">
        <f t="shared" si="0"/>
        <v>12:42 - 12:42</v>
      </c>
      <c r="G24" s="31">
        <f t="shared" si="1"/>
        <v>0.5291666666666667</v>
      </c>
      <c r="H24" s="31">
        <f t="shared" si="2"/>
        <v>0.5291666666666667</v>
      </c>
      <c r="I24" s="32" t="str">
        <f t="shared" si="3"/>
        <v>0:02</v>
      </c>
      <c r="J24" s="33" t="str">
        <f t="shared" si="4"/>
        <v>0:02</v>
      </c>
    </row>
    <row r="25" spans="1:10" ht="12">
      <c r="A25" s="47"/>
      <c r="B25" s="48" t="s">
        <v>19</v>
      </c>
      <c r="C25" s="49" t="s">
        <v>36</v>
      </c>
      <c r="D25" s="46">
        <v>1.7000000000000002</v>
      </c>
      <c r="E25" s="45">
        <v>200.7</v>
      </c>
      <c r="F25" s="30" t="str">
        <f t="shared" si="0"/>
        <v>12:42 - 12:42</v>
      </c>
      <c r="G25" s="31">
        <f t="shared" si="1"/>
        <v>0.5291666666666667</v>
      </c>
      <c r="H25" s="31">
        <f t="shared" si="2"/>
        <v>0.5291666666666667</v>
      </c>
      <c r="I25" s="32" t="str">
        <f t="shared" si="3"/>
        <v>0:02</v>
      </c>
      <c r="J25" s="33" t="str">
        <f t="shared" si="4"/>
        <v>0:02</v>
      </c>
    </row>
    <row r="26" spans="1:10" ht="12">
      <c r="A26" s="33"/>
      <c r="B26" s="50" t="s">
        <v>19</v>
      </c>
      <c r="C26" s="51" t="s">
        <v>37</v>
      </c>
      <c r="D26" s="52">
        <v>2.2</v>
      </c>
      <c r="E26" s="45">
        <v>200.2</v>
      </c>
      <c r="F26" s="30" t="str">
        <f t="shared" si="0"/>
        <v>12:43 - 12:43</v>
      </c>
      <c r="G26" s="31">
        <f t="shared" si="1"/>
        <v>0.5298611111111111</v>
      </c>
      <c r="H26" s="31">
        <f t="shared" si="2"/>
        <v>0.5298611111111111</v>
      </c>
      <c r="I26" s="32" t="str">
        <f t="shared" si="3"/>
        <v>0:03</v>
      </c>
      <c r="J26" s="33" t="str">
        <f t="shared" si="4"/>
        <v>0:03</v>
      </c>
    </row>
    <row r="27" spans="1:10" ht="12">
      <c r="A27" s="47"/>
      <c r="B27" s="48"/>
      <c r="C27" s="49" t="s">
        <v>38</v>
      </c>
      <c r="D27" s="46">
        <v>3</v>
      </c>
      <c r="E27" s="45">
        <v>199.4</v>
      </c>
      <c r="F27" s="30" t="str">
        <f t="shared" si="0"/>
        <v>12:44 - 12:44</v>
      </c>
      <c r="G27" s="31">
        <f t="shared" si="1"/>
        <v>0.5305555555555556</v>
      </c>
      <c r="H27" s="31">
        <f t="shared" si="2"/>
        <v>0.5305555555555556</v>
      </c>
      <c r="I27" s="32" t="str">
        <f t="shared" si="3"/>
        <v>0:04</v>
      </c>
      <c r="J27" s="33" t="str">
        <f t="shared" si="4"/>
        <v>0:04</v>
      </c>
    </row>
    <row r="28" spans="1:10" ht="12">
      <c r="A28" s="47"/>
      <c r="B28" s="48" t="s">
        <v>19</v>
      </c>
      <c r="C28" s="28" t="s">
        <v>20</v>
      </c>
      <c r="D28" s="46">
        <v>3.2</v>
      </c>
      <c r="E28" s="45">
        <v>199.2</v>
      </c>
      <c r="F28" s="30" t="str">
        <f t="shared" si="0"/>
        <v>12:44 - 12:45</v>
      </c>
      <c r="G28" s="31">
        <f t="shared" si="1"/>
        <v>0.5305555555555556</v>
      </c>
      <c r="H28" s="31">
        <f t="shared" si="2"/>
        <v>0.53125</v>
      </c>
      <c r="I28" s="32" t="str">
        <f t="shared" si="3"/>
        <v>0:04</v>
      </c>
      <c r="J28" s="33" t="str">
        <f t="shared" si="4"/>
        <v>0:05</v>
      </c>
    </row>
    <row r="29" spans="1:10" ht="12">
      <c r="A29" s="53"/>
      <c r="B29" s="54"/>
      <c r="C29" s="51" t="s">
        <v>153</v>
      </c>
      <c r="D29" s="52">
        <v>4.6</v>
      </c>
      <c r="E29" s="45">
        <v>197.8</v>
      </c>
      <c r="F29" s="30" t="str">
        <f t="shared" si="0"/>
        <v>12:46 - 12:47</v>
      </c>
      <c r="G29" s="31">
        <f t="shared" si="1"/>
        <v>0.5319444444444444</v>
      </c>
      <c r="H29" s="31">
        <f t="shared" si="2"/>
        <v>0.5326388888888889</v>
      </c>
      <c r="I29" s="32" t="str">
        <f t="shared" si="3"/>
        <v>0:06</v>
      </c>
      <c r="J29" s="33" t="str">
        <f t="shared" si="4"/>
        <v>0:07</v>
      </c>
    </row>
    <row r="30" spans="1:10" ht="12">
      <c r="A30" s="47"/>
      <c r="B30" s="55" t="s">
        <v>19</v>
      </c>
      <c r="C30" s="28" t="s">
        <v>20</v>
      </c>
      <c r="D30" s="46">
        <v>4.9</v>
      </c>
      <c r="E30" s="45">
        <v>197.5</v>
      </c>
      <c r="F30" s="30" t="str">
        <f t="shared" si="0"/>
        <v>12:47 - 12:47</v>
      </c>
      <c r="G30" s="31">
        <f t="shared" si="1"/>
        <v>0.5326388888888889</v>
      </c>
      <c r="H30" s="31">
        <f t="shared" si="2"/>
        <v>0.5326388888888889</v>
      </c>
      <c r="I30" s="56" t="str">
        <f t="shared" si="3"/>
        <v>0:07</v>
      </c>
      <c r="J30" s="57" t="str">
        <f t="shared" si="4"/>
        <v>0:07</v>
      </c>
    </row>
    <row r="31" spans="1:10" ht="12">
      <c r="A31" s="47"/>
      <c r="B31" s="55"/>
      <c r="C31" s="49" t="s">
        <v>39</v>
      </c>
      <c r="D31" s="46">
        <v>5.5</v>
      </c>
      <c r="E31" s="45">
        <v>196.9</v>
      </c>
      <c r="F31" s="30" t="str">
        <f t="shared" si="0"/>
        <v>12:47 - 12:48</v>
      </c>
      <c r="G31" s="31">
        <f t="shared" si="1"/>
        <v>0.5326388888888889</v>
      </c>
      <c r="H31" s="31">
        <f t="shared" si="2"/>
        <v>0.5333333333333333</v>
      </c>
      <c r="I31" s="32" t="str">
        <f t="shared" si="3"/>
        <v>0:07</v>
      </c>
      <c r="J31" s="33" t="str">
        <f t="shared" si="4"/>
        <v>0:08</v>
      </c>
    </row>
    <row r="32" spans="1:10" ht="12">
      <c r="A32" s="47"/>
      <c r="B32" s="55" t="s">
        <v>23</v>
      </c>
      <c r="C32" s="28" t="s">
        <v>20</v>
      </c>
      <c r="D32" s="46">
        <v>6.2</v>
      </c>
      <c r="E32" s="45">
        <v>196.2</v>
      </c>
      <c r="F32" s="30" t="str">
        <f t="shared" si="0"/>
        <v>12:48 - 12:49</v>
      </c>
      <c r="G32" s="31">
        <f t="shared" si="1"/>
        <v>0.5333333333333333</v>
      </c>
      <c r="H32" s="31">
        <f t="shared" si="2"/>
        <v>0.5340277777777778</v>
      </c>
      <c r="I32" s="32" t="str">
        <f t="shared" si="3"/>
        <v>0:08</v>
      </c>
      <c r="J32" s="33" t="str">
        <f t="shared" si="4"/>
        <v>0:09</v>
      </c>
    </row>
    <row r="33" spans="1:10" ht="12">
      <c r="A33" s="33"/>
      <c r="B33" s="54"/>
      <c r="C33" s="51" t="s">
        <v>40</v>
      </c>
      <c r="D33" s="52">
        <v>8.3</v>
      </c>
      <c r="E33" s="45">
        <v>194.1</v>
      </c>
      <c r="F33" s="30" t="str">
        <f t="shared" si="0"/>
        <v>12:51 - 12:53</v>
      </c>
      <c r="G33" s="31">
        <f t="shared" si="1"/>
        <v>0.5354166666666667</v>
      </c>
      <c r="H33" s="31">
        <f t="shared" si="2"/>
        <v>0.5368055555555555</v>
      </c>
      <c r="I33" s="32" t="str">
        <f t="shared" si="3"/>
        <v>0:11</v>
      </c>
      <c r="J33" s="33" t="str">
        <f t="shared" si="4"/>
        <v>0:13</v>
      </c>
    </row>
    <row r="34" spans="1:10" ht="12">
      <c r="A34" s="47"/>
      <c r="B34" s="55"/>
      <c r="C34" s="49" t="s">
        <v>41</v>
      </c>
      <c r="D34" s="46">
        <v>8.9</v>
      </c>
      <c r="E34" s="45">
        <v>193.5</v>
      </c>
      <c r="F34" s="30" t="str">
        <f t="shared" si="0"/>
        <v>12:52 - 12:54</v>
      </c>
      <c r="G34" s="31">
        <f t="shared" si="1"/>
        <v>0.5361111111111111</v>
      </c>
      <c r="H34" s="31">
        <f t="shared" si="2"/>
        <v>0.5375</v>
      </c>
      <c r="I34" s="32" t="str">
        <f t="shared" si="3"/>
        <v>0:12</v>
      </c>
      <c r="J34" s="33" t="str">
        <f t="shared" si="4"/>
        <v>0:14</v>
      </c>
    </row>
    <row r="35" spans="1:10" ht="12">
      <c r="A35" s="33"/>
      <c r="B35" s="54" t="s">
        <v>19</v>
      </c>
      <c r="C35" s="51" t="s">
        <v>22</v>
      </c>
      <c r="D35" s="52">
        <v>9.8</v>
      </c>
      <c r="E35" s="45">
        <v>192.6</v>
      </c>
      <c r="F35" s="30" t="str">
        <f t="shared" si="0"/>
        <v>12:54 - 12:55</v>
      </c>
      <c r="G35" s="31">
        <f t="shared" si="1"/>
        <v>0.5375</v>
      </c>
      <c r="H35" s="31">
        <f t="shared" si="2"/>
        <v>0.5381944444444444</v>
      </c>
      <c r="I35" s="32" t="str">
        <f t="shared" si="3"/>
        <v>0:14</v>
      </c>
      <c r="J35" s="33" t="str">
        <f t="shared" si="4"/>
        <v>0:15</v>
      </c>
    </row>
    <row r="36" spans="1:10" ht="12.75">
      <c r="A36" s="58" t="s">
        <v>42</v>
      </c>
      <c r="B36" s="59" t="s">
        <v>43</v>
      </c>
      <c r="C36" s="49" t="s">
        <v>44</v>
      </c>
      <c r="D36" s="46">
        <v>12.3</v>
      </c>
      <c r="E36" s="45">
        <v>190.1</v>
      </c>
      <c r="F36" s="30" t="str">
        <f t="shared" si="0"/>
        <v>12:57 - 12:59</v>
      </c>
      <c r="G36" s="31">
        <f t="shared" si="1"/>
        <v>0.5395833333333333</v>
      </c>
      <c r="H36" s="31">
        <f t="shared" si="2"/>
        <v>0.5409722222222222</v>
      </c>
      <c r="I36" s="32" t="str">
        <f t="shared" si="3"/>
        <v>0:17</v>
      </c>
      <c r="J36" s="33" t="str">
        <f t="shared" si="4"/>
        <v>0:19</v>
      </c>
    </row>
    <row r="37" spans="1:10" ht="12.75">
      <c r="A37" s="60"/>
      <c r="B37" s="54"/>
      <c r="C37" s="51" t="s">
        <v>45</v>
      </c>
      <c r="D37" s="52">
        <v>15.9</v>
      </c>
      <c r="E37" s="45">
        <v>186.5</v>
      </c>
      <c r="F37" s="30" t="str">
        <f t="shared" si="0"/>
        <v>13:02 - 13:05</v>
      </c>
      <c r="G37" s="31">
        <f t="shared" si="1"/>
        <v>0.5430555555555555</v>
      </c>
      <c r="H37" s="31">
        <f t="shared" si="2"/>
        <v>0.545138888888889</v>
      </c>
      <c r="I37" s="32" t="str">
        <f t="shared" si="3"/>
        <v>0:22</v>
      </c>
      <c r="J37" s="33" t="str">
        <f t="shared" si="4"/>
        <v>0:25</v>
      </c>
    </row>
    <row r="38" spans="1:10" ht="12.75">
      <c r="A38" s="60"/>
      <c r="B38" s="54"/>
      <c r="C38" s="51" t="s">
        <v>46</v>
      </c>
      <c r="D38" s="52">
        <v>21.5</v>
      </c>
      <c r="E38" s="45">
        <v>180.9</v>
      </c>
      <c r="F38" s="30" t="str">
        <f t="shared" si="0"/>
        <v>13:10 - 13:13</v>
      </c>
      <c r="G38" s="31">
        <f t="shared" si="1"/>
        <v>0.5486111111111112</v>
      </c>
      <c r="H38" s="31">
        <f t="shared" si="2"/>
        <v>0.5506944444444445</v>
      </c>
      <c r="I38" s="32" t="str">
        <f t="shared" si="3"/>
        <v>0:30</v>
      </c>
      <c r="J38" s="33" t="str">
        <f t="shared" si="4"/>
        <v>0:33</v>
      </c>
    </row>
    <row r="39" spans="1:10" ht="12">
      <c r="A39" s="33"/>
      <c r="B39" s="54" t="s">
        <v>19</v>
      </c>
      <c r="C39" s="51" t="s">
        <v>47</v>
      </c>
      <c r="D39" s="52">
        <v>21.6</v>
      </c>
      <c r="E39" s="45">
        <v>180.8</v>
      </c>
      <c r="F39" s="30" t="str">
        <f t="shared" si="0"/>
        <v>13:10 - 13:14</v>
      </c>
      <c r="G39" s="31">
        <f t="shared" si="1"/>
        <v>0.5486111111111112</v>
      </c>
      <c r="H39" s="31">
        <f t="shared" si="2"/>
        <v>0.5513888888888889</v>
      </c>
      <c r="I39" s="32" t="str">
        <f t="shared" si="3"/>
        <v>0:30</v>
      </c>
      <c r="J39" s="33" t="str">
        <f t="shared" si="4"/>
        <v>0:34</v>
      </c>
    </row>
    <row r="40" spans="1:10" ht="12">
      <c r="A40" s="33"/>
      <c r="B40" s="54" t="s">
        <v>23</v>
      </c>
      <c r="C40" s="51" t="s">
        <v>48</v>
      </c>
      <c r="D40" s="52">
        <v>22.2</v>
      </c>
      <c r="E40" s="45">
        <v>180.2</v>
      </c>
      <c r="F40" s="30" t="str">
        <f t="shared" si="0"/>
        <v>13:11 - 13:15</v>
      </c>
      <c r="G40" s="31">
        <f t="shared" si="1"/>
        <v>0.5493055555555556</v>
      </c>
      <c r="H40" s="31">
        <f t="shared" si="2"/>
        <v>0.5520833333333334</v>
      </c>
      <c r="I40" s="32" t="str">
        <f t="shared" si="3"/>
        <v>0:31</v>
      </c>
      <c r="J40" s="33" t="str">
        <f t="shared" si="4"/>
        <v>0:35</v>
      </c>
    </row>
    <row r="41" spans="1:10" ht="12">
      <c r="A41" s="33"/>
      <c r="B41" s="54"/>
      <c r="C41" s="51" t="s">
        <v>49</v>
      </c>
      <c r="D41" s="52">
        <v>25.9</v>
      </c>
      <c r="E41" s="45">
        <v>176.5</v>
      </c>
      <c r="F41" s="30" t="str">
        <f t="shared" si="0"/>
        <v>13:17 - 13:20</v>
      </c>
      <c r="G41" s="31">
        <f t="shared" si="1"/>
        <v>0.5534722222222223</v>
      </c>
      <c r="H41" s="31">
        <f t="shared" si="2"/>
        <v>0.5555555555555556</v>
      </c>
      <c r="I41" s="32" t="str">
        <f t="shared" si="3"/>
        <v>0:37</v>
      </c>
      <c r="J41" s="33" t="str">
        <f t="shared" si="4"/>
        <v>0:40</v>
      </c>
    </row>
    <row r="42" spans="1:10" ht="12">
      <c r="A42" s="33"/>
      <c r="B42" s="50"/>
      <c r="C42" s="51" t="s">
        <v>50</v>
      </c>
      <c r="D42" s="52">
        <v>29.3</v>
      </c>
      <c r="E42" s="45">
        <v>173.1</v>
      </c>
      <c r="F42" s="30" t="str">
        <f t="shared" si="0"/>
        <v>13:21 - 13:26</v>
      </c>
      <c r="G42" s="31">
        <f t="shared" si="1"/>
        <v>0.55625</v>
      </c>
      <c r="H42" s="31">
        <f t="shared" si="2"/>
        <v>0.5597222222222222</v>
      </c>
      <c r="I42" s="32" t="str">
        <f t="shared" si="3"/>
        <v>0:41</v>
      </c>
      <c r="J42" s="33" t="str">
        <f t="shared" si="4"/>
        <v>0:46</v>
      </c>
    </row>
    <row r="43" spans="1:10" ht="12">
      <c r="A43" s="33"/>
      <c r="B43" s="50" t="s">
        <v>19</v>
      </c>
      <c r="C43" s="51" t="s">
        <v>51</v>
      </c>
      <c r="D43" s="52">
        <v>29.4</v>
      </c>
      <c r="E43" s="45">
        <v>173</v>
      </c>
      <c r="F43" s="30" t="str">
        <f t="shared" si="0"/>
        <v>13:22 - 13:26</v>
      </c>
      <c r="G43" s="31">
        <f t="shared" si="1"/>
        <v>0.5569444444444445</v>
      </c>
      <c r="H43" s="31">
        <f t="shared" si="2"/>
        <v>0.5597222222222222</v>
      </c>
      <c r="I43" s="32" t="str">
        <f t="shared" si="3"/>
        <v>0:42</v>
      </c>
      <c r="J43" s="33" t="str">
        <f t="shared" si="4"/>
        <v>0:46</v>
      </c>
    </row>
    <row r="44" spans="1:10" ht="12">
      <c r="A44" s="33"/>
      <c r="B44" s="54"/>
      <c r="C44" s="51" t="s">
        <v>52</v>
      </c>
      <c r="D44" s="52">
        <v>29.7</v>
      </c>
      <c r="E44" s="45">
        <v>172.7</v>
      </c>
      <c r="F44" s="30" t="str">
        <f t="shared" si="0"/>
        <v>13:22 - 13:26</v>
      </c>
      <c r="G44" s="31">
        <f t="shared" si="1"/>
        <v>0.5569444444444445</v>
      </c>
      <c r="H44" s="31">
        <f t="shared" si="2"/>
        <v>0.5597222222222222</v>
      </c>
      <c r="I44" s="32" t="str">
        <f t="shared" si="3"/>
        <v>0:42</v>
      </c>
      <c r="J44" s="33" t="str">
        <f t="shared" si="4"/>
        <v>0:46</v>
      </c>
    </row>
    <row r="45" spans="1:10" ht="12.75">
      <c r="A45" s="61"/>
      <c r="B45" s="50" t="s">
        <v>19</v>
      </c>
      <c r="C45" s="62" t="s">
        <v>53</v>
      </c>
      <c r="D45" s="52">
        <v>36.5</v>
      </c>
      <c r="E45" s="45">
        <v>165.9</v>
      </c>
      <c r="F45" s="30" t="str">
        <f t="shared" si="0"/>
        <v>13:32 - 13:37</v>
      </c>
      <c r="G45" s="31">
        <f t="shared" si="1"/>
        <v>0.5638888888888889</v>
      </c>
      <c r="H45" s="31">
        <f t="shared" si="2"/>
        <v>0.5673611111111111</v>
      </c>
      <c r="I45" s="32" t="str">
        <f t="shared" si="3"/>
        <v>0:52</v>
      </c>
      <c r="J45" s="33" t="str">
        <f t="shared" si="4"/>
        <v>0:57</v>
      </c>
    </row>
    <row r="46" spans="1:10" ht="12.75">
      <c r="A46" s="41"/>
      <c r="B46" s="63"/>
      <c r="C46" s="62" t="s">
        <v>54</v>
      </c>
      <c r="D46" s="29">
        <v>40.6</v>
      </c>
      <c r="E46" s="46">
        <v>161.8</v>
      </c>
      <c r="F46" s="30" t="str">
        <f t="shared" si="0"/>
        <v>13:38 - 13:44</v>
      </c>
      <c r="G46" s="31">
        <f t="shared" si="1"/>
        <v>0.5680555555555555</v>
      </c>
      <c r="H46" s="31">
        <f t="shared" si="2"/>
        <v>0.5722222222222222</v>
      </c>
      <c r="I46" s="32" t="str">
        <f t="shared" si="3"/>
        <v>0:58</v>
      </c>
      <c r="J46" s="33" t="str">
        <f t="shared" si="4"/>
        <v>1:04</v>
      </c>
    </row>
    <row r="47" spans="1:10" ht="12">
      <c r="A47" s="33"/>
      <c r="B47" s="64" t="s">
        <v>19</v>
      </c>
      <c r="C47" s="62" t="s">
        <v>55</v>
      </c>
      <c r="D47" s="29">
        <v>40.7</v>
      </c>
      <c r="E47" s="46">
        <v>161.7</v>
      </c>
      <c r="F47" s="30" t="str">
        <f t="shared" si="0"/>
        <v>13:38 - 13:44</v>
      </c>
      <c r="G47" s="31">
        <f t="shared" si="1"/>
        <v>0.5680555555555555</v>
      </c>
      <c r="H47" s="31">
        <f t="shared" si="2"/>
        <v>0.5722222222222222</v>
      </c>
      <c r="I47" s="32" t="str">
        <f t="shared" si="3"/>
        <v>0:58</v>
      </c>
      <c r="J47" s="33" t="str">
        <f t="shared" si="4"/>
        <v>1:04</v>
      </c>
    </row>
    <row r="48" spans="1:10" ht="12">
      <c r="A48" s="53"/>
      <c r="B48" s="65" t="s">
        <v>23</v>
      </c>
      <c r="C48" s="62" t="s">
        <v>56</v>
      </c>
      <c r="D48" s="66">
        <v>41.2</v>
      </c>
      <c r="E48" s="45">
        <v>161.2</v>
      </c>
      <c r="F48" s="31" t="str">
        <f t="shared" si="0"/>
        <v>13:38 - 13:45</v>
      </c>
      <c r="G48" s="31">
        <f t="shared" si="1"/>
        <v>0.5680555555555555</v>
      </c>
      <c r="H48" s="31">
        <f t="shared" si="2"/>
        <v>0.5729166666666666</v>
      </c>
      <c r="I48" s="32" t="str">
        <f t="shared" si="3"/>
        <v>0:58</v>
      </c>
      <c r="J48" s="33" t="str">
        <f t="shared" si="4"/>
        <v>1:05</v>
      </c>
    </row>
    <row r="49" spans="1:10" ht="12">
      <c r="A49" s="33"/>
      <c r="B49" s="65" t="s">
        <v>21</v>
      </c>
      <c r="C49" s="62" t="s">
        <v>57</v>
      </c>
      <c r="D49" s="29">
        <v>41.5</v>
      </c>
      <c r="E49" s="45">
        <v>160.9</v>
      </c>
      <c r="F49" s="31" t="str">
        <f t="shared" si="0"/>
        <v>13:39 - 13:45</v>
      </c>
      <c r="G49" s="31">
        <f t="shared" si="1"/>
        <v>0.56875</v>
      </c>
      <c r="H49" s="31">
        <f t="shared" si="2"/>
        <v>0.5729166666666666</v>
      </c>
      <c r="I49" s="32" t="str">
        <f t="shared" si="3"/>
        <v>0:59</v>
      </c>
      <c r="J49" s="33" t="str">
        <f t="shared" si="4"/>
        <v>1:05</v>
      </c>
    </row>
    <row r="50" spans="1:10" ht="12">
      <c r="A50" s="33"/>
      <c r="B50" s="67" t="s">
        <v>19</v>
      </c>
      <c r="C50" s="51" t="s">
        <v>22</v>
      </c>
      <c r="D50" s="29">
        <v>44.6</v>
      </c>
      <c r="E50" s="45">
        <v>157.8</v>
      </c>
      <c r="F50" s="31" t="str">
        <f t="shared" si="0"/>
        <v>13:43 - 13:50</v>
      </c>
      <c r="G50" s="31">
        <f t="shared" si="1"/>
        <v>0.5715277777777777</v>
      </c>
      <c r="H50" s="31">
        <f t="shared" si="2"/>
        <v>0.576388888888889</v>
      </c>
      <c r="I50" s="32" t="str">
        <f t="shared" si="3"/>
        <v>1:03</v>
      </c>
      <c r="J50" s="33" t="str">
        <f t="shared" si="4"/>
        <v>1:10</v>
      </c>
    </row>
    <row r="51" spans="1:10" ht="12.75">
      <c r="A51" s="41"/>
      <c r="B51" s="68"/>
      <c r="C51" s="62" t="s">
        <v>58</v>
      </c>
      <c r="D51" s="29">
        <v>47.3</v>
      </c>
      <c r="E51" s="45">
        <v>155.10000000000002</v>
      </c>
      <c r="F51" s="31" t="str">
        <f t="shared" si="0"/>
        <v>13:47 - 13:54</v>
      </c>
      <c r="G51" s="31">
        <f t="shared" si="1"/>
        <v>0.5743055555555556</v>
      </c>
      <c r="H51" s="31">
        <f t="shared" si="2"/>
        <v>0.5791666666666667</v>
      </c>
      <c r="I51" s="32" t="str">
        <f t="shared" si="3"/>
        <v>1:07</v>
      </c>
      <c r="J51" s="33" t="str">
        <f t="shared" si="4"/>
        <v>1:14</v>
      </c>
    </row>
    <row r="52" spans="1:10" ht="12">
      <c r="A52" s="53"/>
      <c r="B52" s="65"/>
      <c r="C52" s="62" t="s">
        <v>59</v>
      </c>
      <c r="D52" s="29">
        <v>50</v>
      </c>
      <c r="E52" s="45">
        <v>152.4</v>
      </c>
      <c r="F52" s="31" t="str">
        <f t="shared" si="0"/>
        <v>13:51 - 13:58</v>
      </c>
      <c r="G52" s="31">
        <f t="shared" si="1"/>
        <v>0.5770833333333334</v>
      </c>
      <c r="H52" s="31">
        <f t="shared" si="2"/>
        <v>0.5819444444444445</v>
      </c>
      <c r="I52" s="32" t="str">
        <f t="shared" si="3"/>
        <v>1:11</v>
      </c>
      <c r="J52" s="33" t="str">
        <f t="shared" si="4"/>
        <v>1:18</v>
      </c>
    </row>
    <row r="53" spans="1:10" ht="12">
      <c r="A53" s="53"/>
      <c r="B53" s="65"/>
      <c r="C53" s="62" t="s">
        <v>60</v>
      </c>
      <c r="D53" s="29">
        <v>54.8</v>
      </c>
      <c r="E53" s="45">
        <v>147.60000000000002</v>
      </c>
      <c r="F53" s="31" t="str">
        <f t="shared" si="0"/>
        <v>13:58 - 14:06</v>
      </c>
      <c r="G53" s="31">
        <f t="shared" si="1"/>
        <v>0.5819444444444445</v>
      </c>
      <c r="H53" s="31">
        <f t="shared" si="2"/>
        <v>0.5875</v>
      </c>
      <c r="I53" s="56" t="str">
        <f t="shared" si="3"/>
        <v>1:18</v>
      </c>
      <c r="J53" s="57" t="str">
        <f t="shared" si="4"/>
        <v>1:26</v>
      </c>
    </row>
    <row r="54" spans="1:10" ht="12">
      <c r="A54" s="33"/>
      <c r="B54" s="50"/>
      <c r="C54" s="51" t="s">
        <v>61</v>
      </c>
      <c r="D54" s="52">
        <v>59.6</v>
      </c>
      <c r="E54" s="45">
        <v>142.8</v>
      </c>
      <c r="F54" s="30" t="str">
        <f aca="true" t="shared" si="5" ref="F54:F83">TEXT(G54,"h:mm")&amp;" - "&amp;TEXT(H54,"h:mm")</f>
        <v>14:05 - 14:14</v>
      </c>
      <c r="G54" s="31">
        <f aca="true" t="shared" si="6" ref="G54:G83">$C$7+I54</f>
        <v>0.5868055555555556</v>
      </c>
      <c r="H54" s="31">
        <f aca="true" t="shared" si="7" ref="H54:H83">$C$7+J54</f>
        <v>0.5930555555555556</v>
      </c>
      <c r="I54" s="32" t="str">
        <f aca="true" t="shared" si="8" ref="I54:I83">TEXT(D54/$C$10/24,"h:mm")</f>
        <v>1:25</v>
      </c>
      <c r="J54" s="33" t="str">
        <f aca="true" t="shared" si="9" ref="J54:J83">TEXT(D54/$C$11/24,"h:mm")</f>
        <v>1:34</v>
      </c>
    </row>
    <row r="55" spans="1:10" ht="12">
      <c r="A55" s="33"/>
      <c r="B55" s="64"/>
      <c r="C55" s="62" t="s">
        <v>62</v>
      </c>
      <c r="D55" s="29">
        <v>61.8</v>
      </c>
      <c r="E55" s="45">
        <v>140.60000000000002</v>
      </c>
      <c r="F55" s="31" t="str">
        <f t="shared" si="5"/>
        <v>14:08 - 14:17</v>
      </c>
      <c r="G55" s="31">
        <f t="shared" si="6"/>
        <v>0.5888888888888889</v>
      </c>
      <c r="H55" s="31">
        <f t="shared" si="7"/>
        <v>0.5951388888888889</v>
      </c>
      <c r="I55" s="32" t="str">
        <f t="shared" si="8"/>
        <v>1:28</v>
      </c>
      <c r="J55" s="33" t="str">
        <f t="shared" si="9"/>
        <v>1:37</v>
      </c>
    </row>
    <row r="56" spans="1:10" ht="12">
      <c r="A56" s="33"/>
      <c r="B56" s="64"/>
      <c r="C56" s="62" t="s">
        <v>63</v>
      </c>
      <c r="D56" s="29">
        <v>63.7</v>
      </c>
      <c r="E56" s="45">
        <v>138.7</v>
      </c>
      <c r="F56" s="31" t="str">
        <f t="shared" si="5"/>
        <v>14:11 - 14:20</v>
      </c>
      <c r="G56" s="31">
        <f t="shared" si="6"/>
        <v>0.5909722222222222</v>
      </c>
      <c r="H56" s="31">
        <f t="shared" si="7"/>
        <v>0.5972222222222222</v>
      </c>
      <c r="I56" s="32" t="str">
        <f t="shared" si="8"/>
        <v>1:31</v>
      </c>
      <c r="J56" s="33" t="str">
        <f t="shared" si="9"/>
        <v>1:40</v>
      </c>
    </row>
    <row r="57" spans="1:10" ht="12">
      <c r="A57" s="53"/>
      <c r="B57" s="65"/>
      <c r="C57" s="69" t="s">
        <v>64</v>
      </c>
      <c r="D57" s="29">
        <v>67</v>
      </c>
      <c r="E57" s="45">
        <v>135.4</v>
      </c>
      <c r="F57" s="31" t="str">
        <f t="shared" si="5"/>
        <v>14:15 - 14:25</v>
      </c>
      <c r="G57" s="31">
        <f t="shared" si="6"/>
        <v>0.59375</v>
      </c>
      <c r="H57" s="31">
        <f t="shared" si="7"/>
        <v>0.6006944444444444</v>
      </c>
      <c r="I57" s="32" t="str">
        <f t="shared" si="8"/>
        <v>1:35</v>
      </c>
      <c r="J57" s="33" t="str">
        <f t="shared" si="9"/>
        <v>1:45</v>
      </c>
    </row>
    <row r="58" spans="1:10" ht="12">
      <c r="A58" s="33"/>
      <c r="B58" s="70" t="s">
        <v>23</v>
      </c>
      <c r="C58" s="71" t="s">
        <v>22</v>
      </c>
      <c r="D58" s="29">
        <v>67.2</v>
      </c>
      <c r="E58" s="45">
        <v>135.2</v>
      </c>
      <c r="F58" s="31" t="str">
        <f t="shared" si="5"/>
        <v>14:16 - 14:26</v>
      </c>
      <c r="G58" s="31">
        <f t="shared" si="6"/>
        <v>0.5944444444444444</v>
      </c>
      <c r="H58" s="31">
        <f t="shared" si="7"/>
        <v>0.6013888888888889</v>
      </c>
      <c r="I58" s="32" t="str">
        <f t="shared" si="8"/>
        <v>1:36</v>
      </c>
      <c r="J58" s="33" t="str">
        <f t="shared" si="9"/>
        <v>1:46</v>
      </c>
    </row>
    <row r="59" spans="1:10" ht="12">
      <c r="A59" s="72"/>
      <c r="B59" s="70"/>
      <c r="C59" s="73" t="s">
        <v>65</v>
      </c>
      <c r="D59" s="74">
        <v>68</v>
      </c>
      <c r="E59" s="45">
        <v>134.4</v>
      </c>
      <c r="F59" s="31" t="str">
        <f t="shared" si="5"/>
        <v>14:17 - 14:27</v>
      </c>
      <c r="G59" s="75">
        <f t="shared" si="6"/>
        <v>0.5951388888888889</v>
      </c>
      <c r="H59" s="75">
        <f t="shared" si="7"/>
        <v>0.6020833333333333</v>
      </c>
      <c r="I59" s="32" t="str">
        <f t="shared" si="8"/>
        <v>1:37</v>
      </c>
      <c r="J59" s="33" t="str">
        <f t="shared" si="9"/>
        <v>1:47</v>
      </c>
    </row>
    <row r="60" spans="1:10" ht="12">
      <c r="A60" s="33"/>
      <c r="B60" s="76" t="s">
        <v>66</v>
      </c>
      <c r="C60" s="73"/>
      <c r="D60" s="29">
        <v>68.5</v>
      </c>
      <c r="E60" s="45">
        <v>133.9</v>
      </c>
      <c r="F60" s="31" t="str">
        <f t="shared" si="5"/>
        <v>14:17 - 14:28</v>
      </c>
      <c r="G60" s="31">
        <f t="shared" si="6"/>
        <v>0.5951388888888889</v>
      </c>
      <c r="H60" s="31">
        <f t="shared" si="7"/>
        <v>0.6027777777777777</v>
      </c>
      <c r="I60" s="32" t="str">
        <f t="shared" si="8"/>
        <v>1:37</v>
      </c>
      <c r="J60" s="33" t="str">
        <f t="shared" si="9"/>
        <v>1:48</v>
      </c>
    </row>
    <row r="61" spans="1:10" ht="12">
      <c r="A61" s="33"/>
      <c r="B61" s="70" t="s">
        <v>23</v>
      </c>
      <c r="C61" s="71" t="s">
        <v>22</v>
      </c>
      <c r="D61" s="29">
        <v>68.6</v>
      </c>
      <c r="E61" s="45">
        <v>133.8</v>
      </c>
      <c r="F61" s="77" t="str">
        <f t="shared" si="5"/>
        <v>14:18 - 14:28</v>
      </c>
      <c r="G61" s="31">
        <f t="shared" si="6"/>
        <v>0.5958333333333333</v>
      </c>
      <c r="H61" s="31">
        <f t="shared" si="7"/>
        <v>0.6027777777777777</v>
      </c>
      <c r="I61" s="32" t="str">
        <f t="shared" si="8"/>
        <v>1:38</v>
      </c>
      <c r="J61" s="33" t="str">
        <f t="shared" si="9"/>
        <v>1:48</v>
      </c>
    </row>
    <row r="62" spans="1:10" ht="12">
      <c r="A62" s="33"/>
      <c r="B62" s="65"/>
      <c r="C62" s="78" t="s">
        <v>67</v>
      </c>
      <c r="D62" s="29">
        <v>68.7</v>
      </c>
      <c r="E62" s="45">
        <v>133.7</v>
      </c>
      <c r="F62" s="31" t="str">
        <f t="shared" si="5"/>
        <v>14:18 - 14:28</v>
      </c>
      <c r="G62" s="31">
        <f t="shared" si="6"/>
        <v>0.5958333333333333</v>
      </c>
      <c r="H62" s="31">
        <f t="shared" si="7"/>
        <v>0.6027777777777777</v>
      </c>
      <c r="I62" s="79" t="str">
        <f t="shared" si="8"/>
        <v>1:38</v>
      </c>
      <c r="J62" s="33" t="str">
        <f t="shared" si="9"/>
        <v>1:48</v>
      </c>
    </row>
    <row r="63" spans="1:10" ht="12">
      <c r="A63" s="33"/>
      <c r="B63" s="65"/>
      <c r="C63" s="62" t="s">
        <v>68</v>
      </c>
      <c r="D63" s="29">
        <v>69.9</v>
      </c>
      <c r="E63" s="45">
        <v>132.5</v>
      </c>
      <c r="F63" s="31" t="str">
        <f t="shared" si="5"/>
        <v>14:19 - 14:30</v>
      </c>
      <c r="G63" s="31">
        <f t="shared" si="6"/>
        <v>0.5965277777777778</v>
      </c>
      <c r="H63" s="31">
        <f t="shared" si="7"/>
        <v>0.6041666666666667</v>
      </c>
      <c r="I63" s="79" t="str">
        <f t="shared" si="8"/>
        <v>1:39</v>
      </c>
      <c r="J63" s="33" t="str">
        <f t="shared" si="9"/>
        <v>1:50</v>
      </c>
    </row>
    <row r="64" spans="1:10" ht="12">
      <c r="A64" s="33"/>
      <c r="B64" s="65" t="s">
        <v>19</v>
      </c>
      <c r="C64" s="51" t="s">
        <v>69</v>
      </c>
      <c r="D64" s="29">
        <v>70</v>
      </c>
      <c r="E64" s="45">
        <v>132.4</v>
      </c>
      <c r="F64" s="31" t="str">
        <f t="shared" si="5"/>
        <v>14:20 - 14:30</v>
      </c>
      <c r="G64" s="31">
        <f t="shared" si="6"/>
        <v>0.5972222222222222</v>
      </c>
      <c r="H64" s="31">
        <f t="shared" si="7"/>
        <v>0.6041666666666667</v>
      </c>
      <c r="I64" s="79" t="str">
        <f t="shared" si="8"/>
        <v>1:40</v>
      </c>
      <c r="J64" s="33" t="str">
        <f t="shared" si="9"/>
        <v>1:50</v>
      </c>
    </row>
    <row r="65" spans="1:10" ht="12">
      <c r="A65" s="33"/>
      <c r="B65" s="65"/>
      <c r="C65" s="51" t="s">
        <v>70</v>
      </c>
      <c r="D65" s="29">
        <v>71.5</v>
      </c>
      <c r="E65" s="45">
        <v>130.9</v>
      </c>
      <c r="F65" s="31" t="str">
        <f t="shared" si="5"/>
        <v>14:22 - 14:32</v>
      </c>
      <c r="G65" s="31">
        <f t="shared" si="6"/>
        <v>0.5986111111111111</v>
      </c>
      <c r="H65" s="31">
        <f t="shared" si="7"/>
        <v>0.6055555555555556</v>
      </c>
      <c r="I65" s="79" t="str">
        <f t="shared" si="8"/>
        <v>1:42</v>
      </c>
      <c r="J65" s="33" t="str">
        <f t="shared" si="9"/>
        <v>1:52</v>
      </c>
    </row>
    <row r="66" spans="1:10" ht="12">
      <c r="A66" s="33"/>
      <c r="B66" s="65" t="s">
        <v>19</v>
      </c>
      <c r="C66" s="62" t="s">
        <v>69</v>
      </c>
      <c r="D66" s="29">
        <v>71.6</v>
      </c>
      <c r="E66" s="45">
        <v>130.8</v>
      </c>
      <c r="F66" s="31" t="str">
        <f t="shared" si="5"/>
        <v>14:22 - 14:33</v>
      </c>
      <c r="G66" s="31">
        <f t="shared" si="6"/>
        <v>0.5986111111111111</v>
      </c>
      <c r="H66" s="31">
        <f t="shared" si="7"/>
        <v>0.60625</v>
      </c>
      <c r="I66" s="79" t="str">
        <f t="shared" si="8"/>
        <v>1:42</v>
      </c>
      <c r="J66" s="33" t="str">
        <f t="shared" si="9"/>
        <v>1:53</v>
      </c>
    </row>
    <row r="67" spans="1:10" ht="11.25" customHeight="1">
      <c r="A67" s="80"/>
      <c r="B67" s="65"/>
      <c r="C67" s="62"/>
      <c r="D67" s="29">
        <v>63.7</v>
      </c>
      <c r="E67" s="46">
        <v>138.7</v>
      </c>
      <c r="F67" s="31" t="str">
        <f t="shared" si="5"/>
        <v>14:11 - 14:20</v>
      </c>
      <c r="G67" s="31">
        <f t="shared" si="6"/>
        <v>0.5909722222222222</v>
      </c>
      <c r="H67" s="31">
        <f t="shared" si="7"/>
        <v>0.5972222222222222</v>
      </c>
      <c r="I67" s="79" t="str">
        <f t="shared" si="8"/>
        <v>1:31</v>
      </c>
      <c r="J67" s="33" t="str">
        <f t="shared" si="9"/>
        <v>1:40</v>
      </c>
    </row>
    <row r="68" spans="1:10" ht="12.75">
      <c r="A68" s="41"/>
      <c r="B68" s="81"/>
      <c r="C68" s="82" t="s">
        <v>71</v>
      </c>
      <c r="D68" s="52">
        <v>79.5</v>
      </c>
      <c r="E68" s="46">
        <v>122.9</v>
      </c>
      <c r="F68" s="31" t="str">
        <f t="shared" si="5"/>
        <v>14:33 - 14:45</v>
      </c>
      <c r="G68" s="31">
        <f t="shared" si="6"/>
        <v>0.60625</v>
      </c>
      <c r="H68" s="31">
        <f t="shared" si="7"/>
        <v>0.6145833333333334</v>
      </c>
      <c r="I68" s="32" t="str">
        <f t="shared" si="8"/>
        <v>1:53</v>
      </c>
      <c r="J68" s="33" t="str">
        <f t="shared" si="9"/>
        <v>2:05</v>
      </c>
    </row>
    <row r="69" spans="1:10" ht="12.75">
      <c r="A69" s="41"/>
      <c r="B69" s="83"/>
      <c r="C69" s="62" t="s">
        <v>72</v>
      </c>
      <c r="D69" s="29">
        <v>80.5</v>
      </c>
      <c r="E69" s="46">
        <v>121.9</v>
      </c>
      <c r="F69" s="31" t="str">
        <f t="shared" si="5"/>
        <v>14:35 - 14:47</v>
      </c>
      <c r="G69" s="31">
        <f t="shared" si="6"/>
        <v>0.6076388888888888</v>
      </c>
      <c r="H69" s="31">
        <f t="shared" si="7"/>
        <v>0.6159722222222223</v>
      </c>
      <c r="I69" s="84" t="str">
        <f t="shared" si="8"/>
        <v>1:55</v>
      </c>
      <c r="J69" s="33" t="str">
        <f t="shared" si="9"/>
        <v>2:07</v>
      </c>
    </row>
    <row r="70" spans="1:10" ht="12.75">
      <c r="A70" s="85" t="s">
        <v>42</v>
      </c>
      <c r="B70" s="86" t="s">
        <v>43</v>
      </c>
      <c r="C70" s="62"/>
      <c r="D70" s="29">
        <v>81.9</v>
      </c>
      <c r="E70" s="46">
        <v>120.5</v>
      </c>
      <c r="F70" s="31" t="str">
        <f t="shared" si="5"/>
        <v>14:37 - 14:49</v>
      </c>
      <c r="G70" s="31">
        <f t="shared" si="6"/>
        <v>0.6090277777777778</v>
      </c>
      <c r="H70" s="31">
        <f t="shared" si="7"/>
        <v>0.6173611111111111</v>
      </c>
      <c r="I70" s="32" t="str">
        <f t="shared" si="8"/>
        <v>1:57</v>
      </c>
      <c r="J70" s="33" t="str">
        <f t="shared" si="9"/>
        <v>2:09</v>
      </c>
    </row>
    <row r="71" spans="1:10" ht="12">
      <c r="A71" s="80"/>
      <c r="B71" s="87"/>
      <c r="C71" s="69" t="s">
        <v>73</v>
      </c>
      <c r="D71" s="29">
        <v>86.3</v>
      </c>
      <c r="E71" s="46">
        <v>116.1</v>
      </c>
      <c r="F71" s="31" t="str">
        <f t="shared" si="5"/>
        <v>14:43 - 14:56</v>
      </c>
      <c r="G71" s="31">
        <f t="shared" si="6"/>
        <v>0.6131944444444445</v>
      </c>
      <c r="H71" s="31">
        <f t="shared" si="7"/>
        <v>0.6222222222222222</v>
      </c>
      <c r="I71" s="32" t="str">
        <f t="shared" si="8"/>
        <v>2:03</v>
      </c>
      <c r="J71" s="33" t="str">
        <f t="shared" si="9"/>
        <v>2:16</v>
      </c>
    </row>
    <row r="72" spans="1:10" ht="12">
      <c r="A72" s="33"/>
      <c r="B72" s="88"/>
      <c r="C72" s="73"/>
      <c r="D72" s="74">
        <v>97.1</v>
      </c>
      <c r="E72" s="46">
        <v>105.30000000000001</v>
      </c>
      <c r="F72" s="31" t="str">
        <f t="shared" si="5"/>
        <v>14:58 - 15:13</v>
      </c>
      <c r="G72" s="31">
        <f t="shared" si="6"/>
        <v>0.6236111111111111</v>
      </c>
      <c r="H72" s="31">
        <f t="shared" si="7"/>
        <v>0.6340277777777777</v>
      </c>
      <c r="I72" s="32" t="str">
        <f t="shared" si="8"/>
        <v>2:18</v>
      </c>
      <c r="J72" s="33" t="str">
        <f t="shared" si="9"/>
        <v>2:33</v>
      </c>
    </row>
    <row r="73" spans="1:10" ht="12.75">
      <c r="A73" s="41"/>
      <c r="B73" s="89"/>
      <c r="C73" s="82" t="s">
        <v>74</v>
      </c>
      <c r="D73" s="52">
        <v>101</v>
      </c>
      <c r="E73" s="46">
        <v>101.4</v>
      </c>
      <c r="F73" s="31" t="str">
        <f t="shared" si="5"/>
        <v>15:04 - 15:19</v>
      </c>
      <c r="G73" s="31">
        <f t="shared" si="6"/>
        <v>0.6277777777777778</v>
      </c>
      <c r="H73" s="31">
        <f t="shared" si="7"/>
        <v>0.6381944444444445</v>
      </c>
      <c r="I73" s="32" t="str">
        <f t="shared" si="8"/>
        <v>2:24</v>
      </c>
      <c r="J73" s="33" t="str">
        <f t="shared" si="9"/>
        <v>2:39</v>
      </c>
    </row>
    <row r="74" spans="1:10" ht="12">
      <c r="A74" s="33"/>
      <c r="B74" s="88"/>
      <c r="C74" s="73" t="s">
        <v>75</v>
      </c>
      <c r="D74" s="29">
        <v>101.1</v>
      </c>
      <c r="E74" s="46">
        <v>101.30000000000001</v>
      </c>
      <c r="F74" s="31" t="str">
        <f t="shared" si="5"/>
        <v>15:04 - 15:19</v>
      </c>
      <c r="G74" s="31">
        <f t="shared" si="6"/>
        <v>0.6277777777777778</v>
      </c>
      <c r="H74" s="31">
        <f t="shared" si="7"/>
        <v>0.6381944444444445</v>
      </c>
      <c r="I74" s="32" t="str">
        <f t="shared" si="8"/>
        <v>2:24</v>
      </c>
      <c r="J74" s="33" t="str">
        <f t="shared" si="9"/>
        <v>2:39</v>
      </c>
    </row>
    <row r="75" spans="1:10" ht="12">
      <c r="A75" s="90"/>
      <c r="B75" s="88" t="s">
        <v>23</v>
      </c>
      <c r="C75" s="91" t="s">
        <v>22</v>
      </c>
      <c r="D75" s="29">
        <v>104.6</v>
      </c>
      <c r="E75" s="46">
        <v>97.80000000000001</v>
      </c>
      <c r="F75" s="31" t="str">
        <f t="shared" si="5"/>
        <v>15:09 - 15:25</v>
      </c>
      <c r="G75" s="31">
        <f t="shared" si="6"/>
        <v>0.63125</v>
      </c>
      <c r="H75" s="31">
        <f t="shared" si="7"/>
        <v>0.6423611111111112</v>
      </c>
      <c r="I75" s="32" t="str">
        <f t="shared" si="8"/>
        <v>2:29</v>
      </c>
      <c r="J75" s="33" t="str">
        <f t="shared" si="9"/>
        <v>2:45</v>
      </c>
    </row>
    <row r="76" spans="1:10" ht="12">
      <c r="A76" s="92"/>
      <c r="B76" s="88" t="s">
        <v>21</v>
      </c>
      <c r="C76" s="71" t="s">
        <v>22</v>
      </c>
      <c r="D76" s="29">
        <v>107.2</v>
      </c>
      <c r="E76" s="46">
        <v>95.2</v>
      </c>
      <c r="F76" s="31" t="str">
        <f t="shared" si="5"/>
        <v>15:13 - 15:29</v>
      </c>
      <c r="G76" s="31">
        <f t="shared" si="6"/>
        <v>0.6340277777777777</v>
      </c>
      <c r="H76" s="31">
        <f t="shared" si="7"/>
        <v>0.6451388888888889</v>
      </c>
      <c r="I76" s="32" t="str">
        <f t="shared" si="8"/>
        <v>2:33</v>
      </c>
      <c r="J76" s="33" t="str">
        <f t="shared" si="9"/>
        <v>2:49</v>
      </c>
    </row>
    <row r="77" spans="1:10" ht="12">
      <c r="A77" s="93" t="s">
        <v>76</v>
      </c>
      <c r="B77" s="88"/>
      <c r="C77" s="94" t="s">
        <v>77</v>
      </c>
      <c r="D77" s="74">
        <v>109.5</v>
      </c>
      <c r="E77" s="46">
        <v>92.9</v>
      </c>
      <c r="F77" s="31" t="str">
        <f t="shared" si="5"/>
        <v>15:16 - 15:32</v>
      </c>
      <c r="G77" s="31">
        <f t="shared" si="6"/>
        <v>0.6361111111111111</v>
      </c>
      <c r="H77" s="31">
        <f t="shared" si="7"/>
        <v>0.6472222222222223</v>
      </c>
      <c r="I77" s="32" t="str">
        <f t="shared" si="8"/>
        <v>2:36</v>
      </c>
      <c r="J77" s="33" t="str">
        <f t="shared" si="9"/>
        <v>2:52</v>
      </c>
    </row>
    <row r="78" spans="1:10" ht="12">
      <c r="A78" s="93" t="s">
        <v>78</v>
      </c>
      <c r="B78" s="95"/>
      <c r="C78" s="28" t="s">
        <v>79</v>
      </c>
      <c r="D78" s="29">
        <v>115</v>
      </c>
      <c r="E78" s="46">
        <v>87.4</v>
      </c>
      <c r="F78" s="30" t="str">
        <f t="shared" si="5"/>
        <v>15:24 - 15:41</v>
      </c>
      <c r="G78" s="31">
        <f t="shared" si="6"/>
        <v>0.6416666666666667</v>
      </c>
      <c r="H78" s="31">
        <f t="shared" si="7"/>
        <v>0.6534722222222222</v>
      </c>
      <c r="I78" s="32" t="str">
        <f t="shared" si="8"/>
        <v>2:44</v>
      </c>
      <c r="J78" s="33" t="str">
        <f t="shared" si="9"/>
        <v>3:01</v>
      </c>
    </row>
    <row r="79" spans="1:10" ht="12">
      <c r="A79" s="96"/>
      <c r="B79" s="97"/>
      <c r="C79" s="28" t="s">
        <v>80</v>
      </c>
      <c r="D79" s="46">
        <v>115.1</v>
      </c>
      <c r="E79" s="46">
        <v>87.30000000000001</v>
      </c>
      <c r="F79" s="30" t="str">
        <f t="shared" si="5"/>
        <v>15:24 - 15:41</v>
      </c>
      <c r="G79" s="31">
        <f t="shared" si="6"/>
        <v>0.6416666666666667</v>
      </c>
      <c r="H79" s="31">
        <f t="shared" si="7"/>
        <v>0.6534722222222222</v>
      </c>
      <c r="I79" s="32" t="str">
        <f t="shared" si="8"/>
        <v>2:44</v>
      </c>
      <c r="J79" s="33" t="str">
        <f t="shared" si="9"/>
        <v>3:01</v>
      </c>
    </row>
    <row r="80" spans="1:10" ht="12">
      <c r="A80" s="47"/>
      <c r="B80" s="97" t="s">
        <v>23</v>
      </c>
      <c r="C80" s="98" t="s">
        <v>81</v>
      </c>
      <c r="D80" s="46">
        <v>115.6</v>
      </c>
      <c r="E80" s="99">
        <v>86.80000000000001</v>
      </c>
      <c r="F80" s="30" t="str">
        <f t="shared" si="5"/>
        <v>15:25 - 15:42</v>
      </c>
      <c r="G80" s="31">
        <f t="shared" si="6"/>
        <v>0.6423611111111112</v>
      </c>
      <c r="H80" s="31">
        <f t="shared" si="7"/>
        <v>0.6541666666666667</v>
      </c>
      <c r="I80" s="32" t="str">
        <f t="shared" si="8"/>
        <v>2:45</v>
      </c>
      <c r="J80" s="33" t="str">
        <f t="shared" si="9"/>
        <v>3:02</v>
      </c>
    </row>
    <row r="81" spans="1:10" ht="12">
      <c r="A81" s="47"/>
      <c r="B81" s="97"/>
      <c r="C81" s="28" t="s">
        <v>82</v>
      </c>
      <c r="D81" s="46">
        <v>116.7</v>
      </c>
      <c r="E81" s="45">
        <v>85.7</v>
      </c>
      <c r="F81" s="30" t="str">
        <f t="shared" si="5"/>
        <v>15:26 - 15:44</v>
      </c>
      <c r="G81" s="31">
        <f t="shared" si="6"/>
        <v>0.6430555555555556</v>
      </c>
      <c r="H81" s="31">
        <f t="shared" si="7"/>
        <v>0.6555555555555556</v>
      </c>
      <c r="I81" s="32" t="str">
        <f t="shared" si="8"/>
        <v>2:46</v>
      </c>
      <c r="J81" s="33" t="str">
        <f t="shared" si="9"/>
        <v>3:04</v>
      </c>
    </row>
    <row r="82" spans="1:10" ht="12">
      <c r="A82" s="100"/>
      <c r="B82" s="76" t="s">
        <v>21</v>
      </c>
      <c r="C82" s="101" t="s">
        <v>22</v>
      </c>
      <c r="D82" s="46">
        <v>116.8</v>
      </c>
      <c r="E82" s="46">
        <v>85.6</v>
      </c>
      <c r="F82" s="30" t="str">
        <f t="shared" si="5"/>
        <v>15:26 - 15:44</v>
      </c>
      <c r="G82" s="31">
        <f t="shared" si="6"/>
        <v>0.6430555555555556</v>
      </c>
      <c r="H82" s="31">
        <f t="shared" si="7"/>
        <v>0.6555555555555556</v>
      </c>
      <c r="I82" s="32" t="str">
        <f t="shared" si="8"/>
        <v>2:46</v>
      </c>
      <c r="J82" s="33" t="str">
        <f t="shared" si="9"/>
        <v>3:04</v>
      </c>
    </row>
    <row r="83" spans="1:10" ht="12.75">
      <c r="A83" s="60"/>
      <c r="B83" s="81"/>
      <c r="C83" s="28" t="s">
        <v>83</v>
      </c>
      <c r="D83" s="102">
        <v>117.4</v>
      </c>
      <c r="E83" s="46">
        <v>85</v>
      </c>
      <c r="F83" s="30" t="str">
        <f t="shared" si="5"/>
        <v>15:27 - 15:45</v>
      </c>
      <c r="G83" s="31">
        <f t="shared" si="6"/>
        <v>0.64375</v>
      </c>
      <c r="H83" s="31">
        <f t="shared" si="7"/>
        <v>0.65625</v>
      </c>
      <c r="I83" s="32" t="str">
        <f t="shared" si="8"/>
        <v>2:47</v>
      </c>
      <c r="J83" s="33" t="str">
        <f t="shared" si="9"/>
        <v>3:05</v>
      </c>
    </row>
    <row r="84" spans="1:10" ht="12">
      <c r="A84" s="100"/>
      <c r="B84" s="76"/>
      <c r="C84" s="98" t="s">
        <v>84</v>
      </c>
      <c r="D84" s="46">
        <v>119.5</v>
      </c>
      <c r="E84" s="46">
        <v>82.9</v>
      </c>
      <c r="F84" s="30" t="str">
        <f aca="true" t="shared" si="10" ref="F84:F115">TEXT(G84,"h:mm")&amp;" - "&amp;TEXT(H84,"h:mm")</f>
        <v>15:30 - 15:48</v>
      </c>
      <c r="G84" s="31">
        <f aca="true" t="shared" si="11" ref="G84:G115">$C$7+I84</f>
        <v>0.6458333333333334</v>
      </c>
      <c r="H84" s="31">
        <f aca="true" t="shared" si="12" ref="H84:H115">$C$7+J84</f>
        <v>0.6583333333333333</v>
      </c>
      <c r="I84" s="32" t="str">
        <f aca="true" t="shared" si="13" ref="I84:I115">TEXT(D84/$C$10/24,"h:mm")</f>
        <v>2:50</v>
      </c>
      <c r="J84" s="33" t="str">
        <f aca="true" t="shared" si="14" ref="J84:J115">TEXT(D84/$C$11/24,"h:mm")</f>
        <v>3:08</v>
      </c>
    </row>
    <row r="85" spans="1:10" ht="14.25" customHeight="1">
      <c r="A85" s="100"/>
      <c r="B85" s="76" t="s">
        <v>23</v>
      </c>
      <c r="C85" s="101" t="s">
        <v>22</v>
      </c>
      <c r="D85" s="46">
        <v>119.8</v>
      </c>
      <c r="E85" s="46">
        <v>82.6</v>
      </c>
      <c r="F85" s="30" t="str">
        <f t="shared" si="10"/>
        <v>15:31 - 15:49</v>
      </c>
      <c r="G85" s="31">
        <f t="shared" si="11"/>
        <v>0.6465277777777778</v>
      </c>
      <c r="H85" s="31">
        <f t="shared" si="12"/>
        <v>0.6590277777777778</v>
      </c>
      <c r="I85" s="32" t="str">
        <f t="shared" si="13"/>
        <v>2:51</v>
      </c>
      <c r="J85" s="33" t="str">
        <f t="shared" si="14"/>
        <v>3:09</v>
      </c>
    </row>
    <row r="86" spans="1:10" ht="12.75">
      <c r="A86" s="85" t="s">
        <v>42</v>
      </c>
      <c r="B86" s="86" t="s">
        <v>85</v>
      </c>
      <c r="C86" s="98" t="s">
        <v>84</v>
      </c>
      <c r="D86" s="46">
        <v>120.1</v>
      </c>
      <c r="E86" s="46">
        <v>82.30000000000001</v>
      </c>
      <c r="F86" s="30" t="str">
        <f t="shared" si="10"/>
        <v>15:31 - 15:49</v>
      </c>
      <c r="G86" s="31">
        <f t="shared" si="11"/>
        <v>0.6465277777777778</v>
      </c>
      <c r="H86" s="31">
        <f t="shared" si="12"/>
        <v>0.6590277777777778</v>
      </c>
      <c r="I86" s="32" t="str">
        <f t="shared" si="13"/>
        <v>2:51</v>
      </c>
      <c r="J86" s="33" t="str">
        <f t="shared" si="14"/>
        <v>3:09</v>
      </c>
    </row>
    <row r="87" spans="1:10" ht="12">
      <c r="A87" s="100"/>
      <c r="B87" s="76"/>
      <c r="C87" s="98" t="s">
        <v>86</v>
      </c>
      <c r="D87" s="46">
        <v>121.1</v>
      </c>
      <c r="E87" s="46">
        <v>81.30000000000001</v>
      </c>
      <c r="F87" s="30" t="str">
        <f t="shared" si="10"/>
        <v>15:33 - 15:51</v>
      </c>
      <c r="G87" s="31">
        <f t="shared" si="11"/>
        <v>0.6479166666666667</v>
      </c>
      <c r="H87" s="31">
        <f t="shared" si="12"/>
        <v>0.6604166666666667</v>
      </c>
      <c r="I87" s="32" t="str">
        <f t="shared" si="13"/>
        <v>2:53</v>
      </c>
      <c r="J87" s="33" t="str">
        <f t="shared" si="14"/>
        <v>3:11</v>
      </c>
    </row>
    <row r="88" spans="1:10" ht="12">
      <c r="A88" s="103"/>
      <c r="B88" s="76" t="s">
        <v>21</v>
      </c>
      <c r="C88" s="101" t="s">
        <v>22</v>
      </c>
      <c r="D88" s="46">
        <v>122</v>
      </c>
      <c r="E88" s="46">
        <v>80.4</v>
      </c>
      <c r="F88" s="30" t="str">
        <f t="shared" si="10"/>
        <v>15:34 - 15:52</v>
      </c>
      <c r="G88" s="31">
        <f t="shared" si="11"/>
        <v>0.6486111111111111</v>
      </c>
      <c r="H88" s="31">
        <f t="shared" si="12"/>
        <v>0.6611111111111111</v>
      </c>
      <c r="I88" s="32" t="str">
        <f t="shared" si="13"/>
        <v>2:54</v>
      </c>
      <c r="J88" s="33" t="str">
        <f t="shared" si="14"/>
        <v>3:12</v>
      </c>
    </row>
    <row r="89" spans="1:10" ht="12">
      <c r="A89" s="103"/>
      <c r="B89" s="104" t="s">
        <v>87</v>
      </c>
      <c r="C89" s="101" t="s">
        <v>22</v>
      </c>
      <c r="D89" s="46">
        <v>124.9</v>
      </c>
      <c r="E89" s="46">
        <v>77.5</v>
      </c>
      <c r="F89" s="30" t="str">
        <f t="shared" si="10"/>
        <v>15:38 - 15:57</v>
      </c>
      <c r="G89" s="31">
        <f t="shared" si="11"/>
        <v>0.6513888888888889</v>
      </c>
      <c r="H89" s="31">
        <f t="shared" si="12"/>
        <v>0.6645833333333333</v>
      </c>
      <c r="I89" s="32" t="str">
        <f t="shared" si="13"/>
        <v>2:58</v>
      </c>
      <c r="J89" s="33" t="str">
        <f t="shared" si="14"/>
        <v>3:17</v>
      </c>
    </row>
    <row r="90" spans="1:10" ht="12">
      <c r="A90" s="103"/>
      <c r="B90" s="76"/>
      <c r="C90" s="101" t="s">
        <v>88</v>
      </c>
      <c r="D90" s="46">
        <v>125.6</v>
      </c>
      <c r="E90" s="46">
        <v>76.80000000000001</v>
      </c>
      <c r="F90" s="30" t="str">
        <f t="shared" si="10"/>
        <v>15:39 - 15:58</v>
      </c>
      <c r="G90" s="31">
        <f t="shared" si="11"/>
        <v>0.6520833333333333</v>
      </c>
      <c r="H90" s="31">
        <f t="shared" si="12"/>
        <v>0.6652777777777777</v>
      </c>
      <c r="I90" s="32" t="str">
        <f t="shared" si="13"/>
        <v>2:59</v>
      </c>
      <c r="J90" s="33" t="str">
        <f t="shared" si="14"/>
        <v>3:18</v>
      </c>
    </row>
    <row r="91" spans="1:10" ht="12">
      <c r="A91" s="103"/>
      <c r="B91" s="76" t="s">
        <v>21</v>
      </c>
      <c r="C91" s="101" t="s">
        <v>22</v>
      </c>
      <c r="D91" s="46">
        <v>127.1</v>
      </c>
      <c r="E91" s="46">
        <v>75.30000000000001</v>
      </c>
      <c r="F91" s="30" t="str">
        <f t="shared" si="10"/>
        <v>15:41 - 16:00</v>
      </c>
      <c r="G91" s="31">
        <f t="shared" si="11"/>
        <v>0.6534722222222222</v>
      </c>
      <c r="H91" s="31">
        <f t="shared" si="12"/>
        <v>0.6666666666666667</v>
      </c>
      <c r="I91" s="32" t="str">
        <f t="shared" si="13"/>
        <v>3:01</v>
      </c>
      <c r="J91" s="33" t="str">
        <f t="shared" si="14"/>
        <v>3:20</v>
      </c>
    </row>
    <row r="92" spans="1:10" ht="12">
      <c r="A92" s="47"/>
      <c r="B92" s="76"/>
      <c r="C92" s="98" t="s">
        <v>89</v>
      </c>
      <c r="D92" s="46">
        <v>129.5</v>
      </c>
      <c r="E92" s="46">
        <v>72.9</v>
      </c>
      <c r="F92" s="30" t="str">
        <f t="shared" si="10"/>
        <v>15:45 - 16:04</v>
      </c>
      <c r="G92" s="31">
        <f t="shared" si="11"/>
        <v>0.65625</v>
      </c>
      <c r="H92" s="31">
        <f t="shared" si="12"/>
        <v>0.6694444444444445</v>
      </c>
      <c r="I92" s="32" t="str">
        <f t="shared" si="13"/>
        <v>3:05</v>
      </c>
      <c r="J92" s="33" t="str">
        <f t="shared" si="14"/>
        <v>3:24</v>
      </c>
    </row>
    <row r="93" spans="1:10" ht="12.75">
      <c r="A93" s="60"/>
      <c r="B93" s="76"/>
      <c r="C93" s="98" t="s">
        <v>90</v>
      </c>
      <c r="D93" s="105">
        <v>134.6</v>
      </c>
      <c r="E93" s="46">
        <v>67.80000000000001</v>
      </c>
      <c r="F93" s="30" t="str">
        <f t="shared" si="10"/>
        <v>15:52 - 16:12</v>
      </c>
      <c r="G93" s="31">
        <f t="shared" si="11"/>
        <v>0.6611111111111111</v>
      </c>
      <c r="H93" s="31">
        <f t="shared" si="12"/>
        <v>0.675</v>
      </c>
      <c r="I93" s="32" t="str">
        <f t="shared" si="13"/>
        <v>3:12</v>
      </c>
      <c r="J93" s="33" t="str">
        <f t="shared" si="14"/>
        <v>3:32</v>
      </c>
    </row>
    <row r="94" spans="1:10" ht="12.75">
      <c r="A94" s="60"/>
      <c r="B94" s="76" t="s">
        <v>66</v>
      </c>
      <c r="C94" s="98"/>
      <c r="D94" s="105">
        <v>134.6</v>
      </c>
      <c r="E94" s="46">
        <v>67.80000000000001</v>
      </c>
      <c r="F94" s="30" t="str">
        <f t="shared" si="10"/>
        <v>15:52 - 16:12</v>
      </c>
      <c r="G94" s="31">
        <f t="shared" si="11"/>
        <v>0.6611111111111111</v>
      </c>
      <c r="H94" s="31">
        <f t="shared" si="12"/>
        <v>0.675</v>
      </c>
      <c r="I94" s="32" t="str">
        <f t="shared" si="13"/>
        <v>3:12</v>
      </c>
      <c r="J94" s="33" t="str">
        <f t="shared" si="14"/>
        <v>3:32</v>
      </c>
    </row>
    <row r="95" spans="1:10" ht="12">
      <c r="A95" s="47"/>
      <c r="B95" s="76"/>
      <c r="C95" s="98" t="s">
        <v>91</v>
      </c>
      <c r="D95" s="105">
        <v>137.6</v>
      </c>
      <c r="E95" s="46">
        <v>64.80000000000001</v>
      </c>
      <c r="F95" s="30" t="str">
        <f t="shared" si="10"/>
        <v>15:56 - 16:17</v>
      </c>
      <c r="G95" s="31">
        <f t="shared" si="11"/>
        <v>0.6638888888888889</v>
      </c>
      <c r="H95" s="31">
        <f t="shared" si="12"/>
        <v>0.6784722222222223</v>
      </c>
      <c r="I95" s="32" t="str">
        <f t="shared" si="13"/>
        <v>3:16</v>
      </c>
      <c r="J95" s="33" t="str">
        <f t="shared" si="14"/>
        <v>3:37</v>
      </c>
    </row>
    <row r="96" spans="1:10" ht="12.75">
      <c r="A96" s="106"/>
      <c r="B96" s="107"/>
      <c r="C96" s="98" t="s">
        <v>92</v>
      </c>
      <c r="D96" s="46">
        <v>141.4</v>
      </c>
      <c r="E96" s="99">
        <v>61</v>
      </c>
      <c r="F96" s="30" t="str">
        <f t="shared" si="10"/>
        <v>16:02 - 16:23</v>
      </c>
      <c r="G96" s="31">
        <f t="shared" si="11"/>
        <v>0.6680555555555556</v>
      </c>
      <c r="H96" s="31">
        <f t="shared" si="12"/>
        <v>0.6826388888888889</v>
      </c>
      <c r="I96" s="32" t="str">
        <f t="shared" si="13"/>
        <v>3:22</v>
      </c>
      <c r="J96" s="33" t="str">
        <f t="shared" si="14"/>
        <v>3:43</v>
      </c>
    </row>
    <row r="97" spans="1:10" ht="12">
      <c r="A97" s="47"/>
      <c r="B97" s="108" t="s">
        <v>19</v>
      </c>
      <c r="C97" s="28" t="s">
        <v>20</v>
      </c>
      <c r="D97" s="99">
        <v>141.9</v>
      </c>
      <c r="E97" s="45">
        <v>60.5</v>
      </c>
      <c r="F97" s="30" t="str">
        <f t="shared" si="10"/>
        <v>16:02 - 16:24</v>
      </c>
      <c r="G97" s="31">
        <f t="shared" si="11"/>
        <v>0.6680555555555556</v>
      </c>
      <c r="H97" s="31">
        <f t="shared" si="12"/>
        <v>0.6833333333333333</v>
      </c>
      <c r="I97" s="32" t="str">
        <f t="shared" si="13"/>
        <v>3:22</v>
      </c>
      <c r="J97" s="33" t="str">
        <f t="shared" si="14"/>
        <v>3:44</v>
      </c>
    </row>
    <row r="98" spans="1:10" ht="12">
      <c r="A98" s="47"/>
      <c r="B98" s="109"/>
      <c r="C98" s="49" t="s">
        <v>93</v>
      </c>
      <c r="D98" s="46">
        <v>142</v>
      </c>
      <c r="E98" s="46">
        <v>60.400000000000006</v>
      </c>
      <c r="F98" s="30" t="str">
        <f t="shared" si="10"/>
        <v>16:02 - 16:24</v>
      </c>
      <c r="G98" s="31">
        <f t="shared" si="11"/>
        <v>0.6680555555555556</v>
      </c>
      <c r="H98" s="31">
        <f t="shared" si="12"/>
        <v>0.6833333333333333</v>
      </c>
      <c r="I98" s="32" t="str">
        <f t="shared" si="13"/>
        <v>3:22</v>
      </c>
      <c r="J98" s="33" t="str">
        <f t="shared" si="14"/>
        <v>3:44</v>
      </c>
    </row>
    <row r="99" spans="1:10" ht="12.75">
      <c r="A99" s="110" t="s">
        <v>94</v>
      </c>
      <c r="B99" s="111"/>
      <c r="C99" s="49" t="s">
        <v>95</v>
      </c>
      <c r="D99" s="46">
        <v>142.5</v>
      </c>
      <c r="E99" s="105">
        <v>59.900000000000006</v>
      </c>
      <c r="F99" s="30" t="str">
        <f t="shared" si="10"/>
        <v>16:03 - 16:25</v>
      </c>
      <c r="G99" s="31">
        <f t="shared" si="11"/>
        <v>0.66875</v>
      </c>
      <c r="H99" s="31">
        <f t="shared" si="12"/>
        <v>0.6840277777777778</v>
      </c>
      <c r="I99" s="32" t="str">
        <f t="shared" si="13"/>
        <v>3:23</v>
      </c>
      <c r="J99" s="33" t="str">
        <f t="shared" si="14"/>
        <v>3:45</v>
      </c>
    </row>
    <row r="100" spans="1:10" ht="12">
      <c r="A100" s="47"/>
      <c r="B100" s="97" t="s">
        <v>21</v>
      </c>
      <c r="C100" s="28" t="s">
        <v>20</v>
      </c>
      <c r="D100" s="46">
        <v>143.1</v>
      </c>
      <c r="E100" s="46">
        <v>59.30000000000001</v>
      </c>
      <c r="F100" s="30" t="str">
        <f t="shared" si="10"/>
        <v>16:04 - 16:25</v>
      </c>
      <c r="G100" s="31">
        <f t="shared" si="11"/>
        <v>0.6694444444444445</v>
      </c>
      <c r="H100" s="31">
        <f t="shared" si="12"/>
        <v>0.6840277777777778</v>
      </c>
      <c r="I100" s="32" t="str">
        <f t="shared" si="13"/>
        <v>3:24</v>
      </c>
      <c r="J100" s="33" t="str">
        <f t="shared" si="14"/>
        <v>3:45</v>
      </c>
    </row>
    <row r="101" spans="1:10" ht="12">
      <c r="A101" s="47"/>
      <c r="B101" s="97"/>
      <c r="C101" s="98" t="s">
        <v>96</v>
      </c>
      <c r="D101" s="46">
        <v>143.2</v>
      </c>
      <c r="E101" s="46">
        <v>59.20000000000002</v>
      </c>
      <c r="F101" s="30" t="str">
        <f t="shared" si="10"/>
        <v>16:04 - 16:26</v>
      </c>
      <c r="G101" s="31">
        <f t="shared" si="11"/>
        <v>0.6694444444444445</v>
      </c>
      <c r="H101" s="31">
        <f t="shared" si="12"/>
        <v>0.6847222222222222</v>
      </c>
      <c r="I101" s="32" t="str">
        <f t="shared" si="13"/>
        <v>3:24</v>
      </c>
      <c r="J101" s="33" t="str">
        <f t="shared" si="14"/>
        <v>3:46</v>
      </c>
    </row>
    <row r="102" spans="1:10" ht="12">
      <c r="A102" s="47"/>
      <c r="B102" s="112" t="s">
        <v>19</v>
      </c>
      <c r="C102" s="28" t="s">
        <v>20</v>
      </c>
      <c r="D102" s="46">
        <v>143.29999999999998</v>
      </c>
      <c r="E102" s="46">
        <v>59.10000000000002</v>
      </c>
      <c r="F102" s="30" t="str">
        <f t="shared" si="10"/>
        <v>16:04 - 16:26</v>
      </c>
      <c r="G102" s="31">
        <f t="shared" si="11"/>
        <v>0.6694444444444445</v>
      </c>
      <c r="H102" s="31">
        <f t="shared" si="12"/>
        <v>0.6847222222222222</v>
      </c>
      <c r="I102" s="32" t="str">
        <f t="shared" si="13"/>
        <v>3:24</v>
      </c>
      <c r="J102" s="33" t="str">
        <f t="shared" si="14"/>
        <v>3:46</v>
      </c>
    </row>
    <row r="103" spans="1:10" ht="12">
      <c r="A103" s="47"/>
      <c r="B103" s="97"/>
      <c r="C103" s="98" t="s">
        <v>97</v>
      </c>
      <c r="D103" s="46">
        <v>143.4</v>
      </c>
      <c r="E103" s="46">
        <v>59</v>
      </c>
      <c r="F103" s="30" t="str">
        <f t="shared" si="10"/>
        <v>16:04 - 16:26</v>
      </c>
      <c r="G103" s="31">
        <f t="shared" si="11"/>
        <v>0.6694444444444445</v>
      </c>
      <c r="H103" s="31">
        <f t="shared" si="12"/>
        <v>0.6847222222222222</v>
      </c>
      <c r="I103" s="32" t="str">
        <f t="shared" si="13"/>
        <v>3:24</v>
      </c>
      <c r="J103" s="33" t="str">
        <f t="shared" si="14"/>
        <v>3:46</v>
      </c>
    </row>
    <row r="104" spans="1:10" ht="12">
      <c r="A104" s="47"/>
      <c r="B104" s="113" t="s">
        <v>19</v>
      </c>
      <c r="C104" s="98" t="s">
        <v>98</v>
      </c>
      <c r="D104" s="46">
        <v>143.6</v>
      </c>
      <c r="E104" s="46">
        <v>58.80000000000001</v>
      </c>
      <c r="F104" s="30" t="str">
        <f t="shared" si="10"/>
        <v>16:05 - 16:26</v>
      </c>
      <c r="G104" s="31">
        <f t="shared" si="11"/>
        <v>0.6701388888888888</v>
      </c>
      <c r="H104" s="31">
        <f t="shared" si="12"/>
        <v>0.6847222222222222</v>
      </c>
      <c r="I104" s="32" t="str">
        <f t="shared" si="13"/>
        <v>3:25</v>
      </c>
      <c r="J104" s="33" t="str">
        <f t="shared" si="14"/>
        <v>3:46</v>
      </c>
    </row>
    <row r="105" spans="1:10" ht="12">
      <c r="A105" s="114"/>
      <c r="B105" s="115" t="s">
        <v>21</v>
      </c>
      <c r="C105" s="51" t="s">
        <v>22</v>
      </c>
      <c r="D105" s="46">
        <v>144.2</v>
      </c>
      <c r="E105" s="46">
        <v>58.20000000000002</v>
      </c>
      <c r="F105" s="30" t="str">
        <f t="shared" si="10"/>
        <v>16:06 - 16:27</v>
      </c>
      <c r="G105" s="31">
        <f t="shared" si="11"/>
        <v>0.6708333333333334</v>
      </c>
      <c r="H105" s="31">
        <f t="shared" si="12"/>
        <v>0.6854166666666667</v>
      </c>
      <c r="I105" s="32" t="str">
        <f t="shared" si="13"/>
        <v>3:26</v>
      </c>
      <c r="J105" s="33" t="str">
        <f t="shared" si="14"/>
        <v>3:47</v>
      </c>
    </row>
    <row r="106" spans="1:10" ht="12">
      <c r="A106" s="47"/>
      <c r="B106" s="116"/>
      <c r="C106" s="98" t="s">
        <v>99</v>
      </c>
      <c r="D106" s="46">
        <v>145.5</v>
      </c>
      <c r="E106" s="46">
        <v>56.900000000000006</v>
      </c>
      <c r="F106" s="30" t="str">
        <f t="shared" si="10"/>
        <v>16:07 - 16:29</v>
      </c>
      <c r="G106" s="31">
        <f t="shared" si="11"/>
        <v>0.6715277777777778</v>
      </c>
      <c r="H106" s="31">
        <f t="shared" si="12"/>
        <v>0.6868055555555556</v>
      </c>
      <c r="I106" s="32" t="str">
        <f t="shared" si="13"/>
        <v>3:27</v>
      </c>
      <c r="J106" s="33" t="str">
        <f t="shared" si="14"/>
        <v>3:49</v>
      </c>
    </row>
    <row r="107" spans="1:10" ht="12">
      <c r="A107" s="47"/>
      <c r="B107" s="117" t="s">
        <v>23</v>
      </c>
      <c r="C107" s="51" t="s">
        <v>22</v>
      </c>
      <c r="D107" s="46">
        <v>146.2</v>
      </c>
      <c r="E107" s="46">
        <v>56.20000000000002</v>
      </c>
      <c r="F107" s="30" t="str">
        <f t="shared" si="10"/>
        <v>16:08 - 16:30</v>
      </c>
      <c r="G107" s="31">
        <f t="shared" si="11"/>
        <v>0.6722222222222223</v>
      </c>
      <c r="H107" s="31">
        <f t="shared" si="12"/>
        <v>0.6875</v>
      </c>
      <c r="I107" s="32" t="str">
        <f t="shared" si="13"/>
        <v>3:28</v>
      </c>
      <c r="J107" s="33" t="str">
        <f t="shared" si="14"/>
        <v>3:50</v>
      </c>
    </row>
    <row r="108" spans="1:10" ht="12">
      <c r="A108" s="114"/>
      <c r="B108" s="118" t="s">
        <v>21</v>
      </c>
      <c r="C108" s="51" t="s">
        <v>22</v>
      </c>
      <c r="D108" s="45">
        <v>147.1</v>
      </c>
      <c r="E108" s="46">
        <v>55.30000000000001</v>
      </c>
      <c r="F108" s="30" t="str">
        <f t="shared" si="10"/>
        <v>16:10 - 16:32</v>
      </c>
      <c r="G108" s="31">
        <f t="shared" si="11"/>
        <v>0.6736111111111112</v>
      </c>
      <c r="H108" s="31">
        <f t="shared" si="12"/>
        <v>0.6888888888888889</v>
      </c>
      <c r="I108" s="32" t="str">
        <f t="shared" si="13"/>
        <v>3:30</v>
      </c>
      <c r="J108" s="33" t="str">
        <f t="shared" si="14"/>
        <v>3:52</v>
      </c>
    </row>
    <row r="109" spans="1:10" ht="12">
      <c r="A109" s="47"/>
      <c r="B109" s="119"/>
      <c r="C109" s="98" t="s">
        <v>100</v>
      </c>
      <c r="D109" s="45">
        <v>149.2</v>
      </c>
      <c r="E109" s="46">
        <v>53.20000000000002</v>
      </c>
      <c r="F109" s="30" t="str">
        <f t="shared" si="10"/>
        <v>16:13 - 16:35</v>
      </c>
      <c r="G109" s="31">
        <f t="shared" si="11"/>
        <v>0.6756944444444445</v>
      </c>
      <c r="H109" s="31">
        <f t="shared" si="12"/>
        <v>0.6909722222222222</v>
      </c>
      <c r="I109" s="32" t="str">
        <f t="shared" si="13"/>
        <v>3:33</v>
      </c>
      <c r="J109" s="33" t="str">
        <f t="shared" si="14"/>
        <v>3:55</v>
      </c>
    </row>
    <row r="110" spans="1:10" ht="12.75">
      <c r="A110" s="120"/>
      <c r="B110" s="121" t="s">
        <v>21</v>
      </c>
      <c r="C110" s="51" t="s">
        <v>22</v>
      </c>
      <c r="D110" s="45">
        <v>149.5</v>
      </c>
      <c r="E110" s="46">
        <v>52.900000000000006</v>
      </c>
      <c r="F110" s="30" t="str">
        <f t="shared" si="10"/>
        <v>16:13 - 16:36</v>
      </c>
      <c r="G110" s="31">
        <f t="shared" si="11"/>
        <v>0.6756944444444445</v>
      </c>
      <c r="H110" s="31">
        <f t="shared" si="12"/>
        <v>0.6916666666666667</v>
      </c>
      <c r="I110" s="32" t="str">
        <f t="shared" si="13"/>
        <v>3:33</v>
      </c>
      <c r="J110" s="33" t="str">
        <f t="shared" si="14"/>
        <v>3:56</v>
      </c>
    </row>
    <row r="111" spans="1:10" ht="12.75">
      <c r="A111" s="122"/>
      <c r="B111" s="121" t="s">
        <v>23</v>
      </c>
      <c r="C111" s="51" t="s">
        <v>22</v>
      </c>
      <c r="D111" s="123">
        <v>152.1</v>
      </c>
      <c r="E111" s="46">
        <v>50.30000000000001</v>
      </c>
      <c r="F111" s="30" t="str">
        <f t="shared" si="10"/>
        <v>16:17 - 16:40</v>
      </c>
      <c r="G111" s="31">
        <f t="shared" si="11"/>
        <v>0.6784722222222223</v>
      </c>
      <c r="H111" s="31">
        <f t="shared" si="12"/>
        <v>0.6944444444444444</v>
      </c>
      <c r="I111" s="32" t="str">
        <f t="shared" si="13"/>
        <v>3:37</v>
      </c>
      <c r="J111" s="33" t="str">
        <f t="shared" si="14"/>
        <v>4:00</v>
      </c>
    </row>
    <row r="112" spans="1:10" ht="14.25" customHeight="1">
      <c r="A112" s="114"/>
      <c r="B112" s="115"/>
      <c r="C112" s="124" t="s">
        <v>101</v>
      </c>
      <c r="D112" s="45">
        <v>154.2</v>
      </c>
      <c r="E112" s="46">
        <v>48.20000000000002</v>
      </c>
      <c r="F112" s="30" t="str">
        <f t="shared" si="10"/>
        <v>16:20 - 16:43</v>
      </c>
      <c r="G112" s="31">
        <f t="shared" si="11"/>
        <v>0.6805555555555556</v>
      </c>
      <c r="H112" s="31">
        <f t="shared" si="12"/>
        <v>0.6965277777777777</v>
      </c>
      <c r="I112" s="32" t="str">
        <f t="shared" si="13"/>
        <v>3:40</v>
      </c>
      <c r="J112" s="33" t="str">
        <f t="shared" si="14"/>
        <v>4:03</v>
      </c>
    </row>
    <row r="113" spans="1:10" ht="12">
      <c r="A113" s="125"/>
      <c r="B113" s="126"/>
      <c r="C113" s="127" t="s">
        <v>102</v>
      </c>
      <c r="D113" s="45">
        <v>158.6</v>
      </c>
      <c r="E113" s="46">
        <v>43.80000000000001</v>
      </c>
      <c r="F113" s="30" t="str">
        <f t="shared" si="10"/>
        <v>16:26 - 16:50</v>
      </c>
      <c r="G113" s="31">
        <f t="shared" si="11"/>
        <v>0.6847222222222222</v>
      </c>
      <c r="H113" s="31">
        <f t="shared" si="12"/>
        <v>0.701388888888889</v>
      </c>
      <c r="I113" s="32" t="str">
        <f t="shared" si="13"/>
        <v>3:46</v>
      </c>
      <c r="J113" s="33" t="str">
        <f t="shared" si="14"/>
        <v>4:10</v>
      </c>
    </row>
    <row r="114" spans="1:10" ht="12">
      <c r="A114" s="114"/>
      <c r="B114" s="121"/>
      <c r="C114" s="98" t="s">
        <v>103</v>
      </c>
      <c r="D114" s="46">
        <v>158.7</v>
      </c>
      <c r="E114" s="46">
        <v>43.70000000000002</v>
      </c>
      <c r="F114" s="30" t="str">
        <f t="shared" si="10"/>
        <v>16:26 - 16:50</v>
      </c>
      <c r="G114" s="31">
        <f t="shared" si="11"/>
        <v>0.6847222222222222</v>
      </c>
      <c r="H114" s="31">
        <f t="shared" si="12"/>
        <v>0.701388888888889</v>
      </c>
      <c r="I114" s="32" t="str">
        <f t="shared" si="13"/>
        <v>3:46</v>
      </c>
      <c r="J114" s="33" t="str">
        <f t="shared" si="14"/>
        <v>4:10</v>
      </c>
    </row>
    <row r="115" spans="1:10" ht="12">
      <c r="A115" s="114"/>
      <c r="B115" s="121" t="s">
        <v>21</v>
      </c>
      <c r="C115" s="71" t="s">
        <v>22</v>
      </c>
      <c r="D115" s="46">
        <v>162.1</v>
      </c>
      <c r="E115" s="46">
        <v>40.30000000000001</v>
      </c>
      <c r="F115" s="30" t="str">
        <f t="shared" si="10"/>
        <v>16:31 - 16:55</v>
      </c>
      <c r="G115" s="31">
        <f t="shared" si="11"/>
        <v>0.6881944444444444</v>
      </c>
      <c r="H115" s="31">
        <f t="shared" si="12"/>
        <v>0.7048611111111112</v>
      </c>
      <c r="I115" s="32" t="str">
        <f t="shared" si="13"/>
        <v>3:51</v>
      </c>
      <c r="J115" s="33" t="str">
        <f t="shared" si="14"/>
        <v>4:15</v>
      </c>
    </row>
    <row r="116" spans="1:10" ht="12">
      <c r="A116" s="114"/>
      <c r="B116" s="128"/>
      <c r="C116" s="98" t="s">
        <v>104</v>
      </c>
      <c r="D116" s="46">
        <v>162.2</v>
      </c>
      <c r="E116" s="46">
        <v>40.20000000000002</v>
      </c>
      <c r="F116" s="30" t="str">
        <f aca="true" t="shared" si="15" ref="F116:F142">TEXT(G116,"h:mm")&amp;" - "&amp;TEXT(H116,"h:mm")</f>
        <v>16:31 - 16:56</v>
      </c>
      <c r="G116" s="31">
        <f aca="true" t="shared" si="16" ref="G116:G142">$C$7+I116</f>
        <v>0.6881944444444444</v>
      </c>
      <c r="H116" s="31">
        <f aca="true" t="shared" si="17" ref="H116:H142">$C$7+J116</f>
        <v>0.7055555555555556</v>
      </c>
      <c r="I116" s="32" t="str">
        <f aca="true" t="shared" si="18" ref="I116:I142">TEXT(D116/$C$10/24,"h:mm")</f>
        <v>3:51</v>
      </c>
      <c r="J116" s="33" t="str">
        <f aca="true" t="shared" si="19" ref="J116:J142">TEXT(D116/$C$11/24,"h:mm")</f>
        <v>4:16</v>
      </c>
    </row>
    <row r="117" spans="1:10" ht="12.75">
      <c r="A117" s="122"/>
      <c r="B117" s="129" t="s">
        <v>23</v>
      </c>
      <c r="C117" s="98" t="s">
        <v>105</v>
      </c>
      <c r="D117" s="46">
        <v>163.1</v>
      </c>
      <c r="E117" s="46">
        <v>39.30000000000001</v>
      </c>
      <c r="F117" s="30" t="str">
        <f t="shared" si="15"/>
        <v>16:33 - 16:57</v>
      </c>
      <c r="G117" s="31">
        <f t="shared" si="16"/>
        <v>0.6895833333333333</v>
      </c>
      <c r="H117" s="31">
        <f t="shared" si="17"/>
        <v>0.70625</v>
      </c>
      <c r="I117" s="32" t="str">
        <f t="shared" si="18"/>
        <v>3:53</v>
      </c>
      <c r="J117" s="33" t="str">
        <f t="shared" si="19"/>
        <v>4:17</v>
      </c>
    </row>
    <row r="118" spans="1:10" ht="12">
      <c r="A118" s="47"/>
      <c r="B118" s="130" t="s">
        <v>19</v>
      </c>
      <c r="C118" s="71" t="s">
        <v>22</v>
      </c>
      <c r="D118" s="45">
        <v>164.1</v>
      </c>
      <c r="E118" s="46">
        <v>38.30000000000001</v>
      </c>
      <c r="F118" s="30" t="str">
        <f t="shared" si="15"/>
        <v>16:34 - 16:59</v>
      </c>
      <c r="G118" s="31">
        <f t="shared" si="16"/>
        <v>0.6902777777777778</v>
      </c>
      <c r="H118" s="31">
        <f t="shared" si="17"/>
        <v>0.7076388888888889</v>
      </c>
      <c r="I118" s="32" t="str">
        <f t="shared" si="18"/>
        <v>3:54</v>
      </c>
      <c r="J118" s="33" t="str">
        <f t="shared" si="19"/>
        <v>4:19</v>
      </c>
    </row>
    <row r="119" spans="1:10" ht="12">
      <c r="A119" s="47"/>
      <c r="B119" s="131" t="s">
        <v>19</v>
      </c>
      <c r="C119" s="98" t="s">
        <v>106</v>
      </c>
      <c r="D119" s="45">
        <v>164.8</v>
      </c>
      <c r="E119" s="46">
        <v>37.599999999999994</v>
      </c>
      <c r="F119" s="30" t="str">
        <f t="shared" si="15"/>
        <v>16:35 - 17:00</v>
      </c>
      <c r="G119" s="31">
        <f t="shared" si="16"/>
        <v>0.6909722222222222</v>
      </c>
      <c r="H119" s="31">
        <f t="shared" si="17"/>
        <v>0.7083333333333334</v>
      </c>
      <c r="I119" s="32" t="str">
        <f t="shared" si="18"/>
        <v>3:55</v>
      </c>
      <c r="J119" s="33" t="str">
        <f t="shared" si="19"/>
        <v>4:20</v>
      </c>
    </row>
    <row r="120" spans="1:10" ht="12">
      <c r="A120" s="132"/>
      <c r="B120" s="131" t="s">
        <v>107</v>
      </c>
      <c r="C120" s="98" t="s">
        <v>108</v>
      </c>
      <c r="D120" s="45">
        <v>165.6</v>
      </c>
      <c r="E120" s="46">
        <v>36.80000000000001</v>
      </c>
      <c r="F120" s="30" t="str">
        <f t="shared" si="15"/>
        <v>16:36 - 17:01</v>
      </c>
      <c r="G120" s="31">
        <f t="shared" si="16"/>
        <v>0.6916666666666667</v>
      </c>
      <c r="H120" s="31">
        <f t="shared" si="17"/>
        <v>0.7090277777777778</v>
      </c>
      <c r="I120" s="32" t="str">
        <f t="shared" si="18"/>
        <v>3:56</v>
      </c>
      <c r="J120" s="33" t="str">
        <f t="shared" si="19"/>
        <v>4:21</v>
      </c>
    </row>
    <row r="121" spans="1:10" ht="14.25" customHeight="1">
      <c r="A121" s="60"/>
      <c r="B121" s="133" t="s">
        <v>19</v>
      </c>
      <c r="C121" s="71" t="s">
        <v>22</v>
      </c>
      <c r="D121" s="45">
        <v>165.7</v>
      </c>
      <c r="E121" s="46">
        <v>36.70000000000002</v>
      </c>
      <c r="F121" s="30" t="str">
        <f t="shared" si="15"/>
        <v>16:36 - 17:01</v>
      </c>
      <c r="G121" s="31">
        <f t="shared" si="16"/>
        <v>0.6916666666666667</v>
      </c>
      <c r="H121" s="31">
        <f t="shared" si="17"/>
        <v>0.7090277777777778</v>
      </c>
      <c r="I121" s="32" t="str">
        <f t="shared" si="18"/>
        <v>3:56</v>
      </c>
      <c r="J121" s="33" t="str">
        <f t="shared" si="19"/>
        <v>4:21</v>
      </c>
    </row>
    <row r="122" spans="1:10" ht="14.25" customHeight="1">
      <c r="A122" s="122"/>
      <c r="B122" s="118" t="s">
        <v>23</v>
      </c>
      <c r="C122" s="124" t="s">
        <v>109</v>
      </c>
      <c r="D122" s="45">
        <v>166</v>
      </c>
      <c r="E122" s="46">
        <v>36.400000000000006</v>
      </c>
      <c r="F122" s="30" t="str">
        <f t="shared" si="15"/>
        <v>16:37 - 17:02</v>
      </c>
      <c r="G122" s="31">
        <f t="shared" si="16"/>
        <v>0.6923611111111111</v>
      </c>
      <c r="H122" s="31">
        <f t="shared" si="17"/>
        <v>0.7097222222222223</v>
      </c>
      <c r="I122" s="32" t="str">
        <f t="shared" si="18"/>
        <v>3:57</v>
      </c>
      <c r="J122" s="33" t="str">
        <f t="shared" si="19"/>
        <v>4:22</v>
      </c>
    </row>
    <row r="123" spans="1:10" ht="12.75">
      <c r="A123" s="110" t="s">
        <v>94</v>
      </c>
      <c r="B123" s="111"/>
      <c r="C123" s="124" t="s">
        <v>110</v>
      </c>
      <c r="D123" s="45">
        <v>166.3</v>
      </c>
      <c r="E123" s="46">
        <v>36.099999999999994</v>
      </c>
      <c r="F123" s="30" t="str">
        <f t="shared" si="15"/>
        <v>16:37 - 17:02</v>
      </c>
      <c r="G123" s="31">
        <f t="shared" si="16"/>
        <v>0.6923611111111111</v>
      </c>
      <c r="H123" s="31">
        <f t="shared" si="17"/>
        <v>0.7097222222222223</v>
      </c>
      <c r="I123" s="32" t="str">
        <f t="shared" si="18"/>
        <v>3:57</v>
      </c>
      <c r="J123" s="33" t="str">
        <f t="shared" si="19"/>
        <v>4:22</v>
      </c>
    </row>
    <row r="124" spans="1:10" ht="12.75" customHeight="1">
      <c r="A124" s="114"/>
      <c r="B124" s="118"/>
      <c r="C124" s="49" t="s">
        <v>111</v>
      </c>
      <c r="D124" s="99">
        <v>166.4</v>
      </c>
      <c r="E124" s="46">
        <v>36</v>
      </c>
      <c r="F124" s="30" t="str">
        <f t="shared" si="15"/>
        <v>16:37 - 17:02</v>
      </c>
      <c r="G124" s="31">
        <f t="shared" si="16"/>
        <v>0.6923611111111111</v>
      </c>
      <c r="H124" s="31">
        <f t="shared" si="17"/>
        <v>0.7097222222222223</v>
      </c>
      <c r="I124" s="32" t="str">
        <f t="shared" si="18"/>
        <v>3:57</v>
      </c>
      <c r="J124" s="33" t="str">
        <f t="shared" si="19"/>
        <v>4:22</v>
      </c>
    </row>
    <row r="125" spans="1:10" ht="15" customHeight="1">
      <c r="A125" s="47"/>
      <c r="B125" s="134" t="s">
        <v>19</v>
      </c>
      <c r="C125" s="71" t="s">
        <v>112</v>
      </c>
      <c r="D125" s="46">
        <v>166.6</v>
      </c>
      <c r="E125" s="46">
        <v>35.80000000000001</v>
      </c>
      <c r="F125" s="30" t="str">
        <f t="shared" si="15"/>
        <v>16:38 - 17:03</v>
      </c>
      <c r="G125" s="31">
        <f t="shared" si="16"/>
        <v>0.6930555555555555</v>
      </c>
      <c r="H125" s="31">
        <f t="shared" si="17"/>
        <v>0.7104166666666667</v>
      </c>
      <c r="I125" s="32" t="str">
        <f t="shared" si="18"/>
        <v>3:58</v>
      </c>
      <c r="J125" s="33" t="str">
        <f t="shared" si="19"/>
        <v>4:23</v>
      </c>
    </row>
    <row r="126" spans="1:10" ht="12">
      <c r="A126" s="47"/>
      <c r="B126" s="97"/>
      <c r="C126" s="98" t="s">
        <v>113</v>
      </c>
      <c r="D126" s="46">
        <v>170.7</v>
      </c>
      <c r="E126" s="46">
        <v>31.700000000000017</v>
      </c>
      <c r="F126" s="30" t="str">
        <f t="shared" si="15"/>
        <v>16:43 - 17:09</v>
      </c>
      <c r="G126" s="31">
        <f t="shared" si="16"/>
        <v>0.6965277777777777</v>
      </c>
      <c r="H126" s="31">
        <f t="shared" si="17"/>
        <v>0.7145833333333333</v>
      </c>
      <c r="I126" s="32" t="str">
        <f t="shared" si="18"/>
        <v>4:03</v>
      </c>
      <c r="J126" s="33" t="str">
        <f t="shared" si="19"/>
        <v>4:29</v>
      </c>
    </row>
    <row r="127" spans="1:10" ht="12">
      <c r="A127" s="47"/>
      <c r="B127" s="76" t="s">
        <v>23</v>
      </c>
      <c r="C127" s="71" t="s">
        <v>22</v>
      </c>
      <c r="D127" s="46">
        <v>170.9</v>
      </c>
      <c r="E127" s="102">
        <v>31.5</v>
      </c>
      <c r="F127" s="30" t="str">
        <f t="shared" si="15"/>
        <v>16:44 - 17:09</v>
      </c>
      <c r="G127" s="31">
        <f t="shared" si="16"/>
        <v>0.6972222222222222</v>
      </c>
      <c r="H127" s="31">
        <f t="shared" si="17"/>
        <v>0.7145833333333333</v>
      </c>
      <c r="I127" s="32" t="str">
        <f t="shared" si="18"/>
        <v>4:04</v>
      </c>
      <c r="J127" s="33" t="str">
        <f t="shared" si="19"/>
        <v>4:29</v>
      </c>
    </row>
    <row r="128" spans="1:10" ht="12">
      <c r="A128" s="47"/>
      <c r="B128" s="112"/>
      <c r="C128" s="49" t="s">
        <v>114</v>
      </c>
      <c r="D128" s="46">
        <v>172.5</v>
      </c>
      <c r="E128" s="46">
        <v>29.900000000000006</v>
      </c>
      <c r="F128" s="30" t="str">
        <f t="shared" si="15"/>
        <v>16:46 - 17:12</v>
      </c>
      <c r="G128" s="31">
        <f t="shared" si="16"/>
        <v>0.6986111111111111</v>
      </c>
      <c r="H128" s="31">
        <f t="shared" si="17"/>
        <v>0.7166666666666667</v>
      </c>
      <c r="I128" s="32" t="str">
        <f t="shared" si="18"/>
        <v>4:06</v>
      </c>
      <c r="J128" s="33" t="str">
        <f t="shared" si="19"/>
        <v>4:32</v>
      </c>
    </row>
    <row r="129" spans="1:10" ht="12">
      <c r="A129" s="47"/>
      <c r="B129" s="108" t="s">
        <v>23</v>
      </c>
      <c r="C129" s="71" t="s">
        <v>22</v>
      </c>
      <c r="D129" s="46">
        <v>175.7</v>
      </c>
      <c r="E129" s="29">
        <v>26.700000000000017</v>
      </c>
      <c r="F129" s="30" t="str">
        <f t="shared" si="15"/>
        <v>16:51 - 17:17</v>
      </c>
      <c r="G129" s="31">
        <f t="shared" si="16"/>
        <v>0.7020833333333334</v>
      </c>
      <c r="H129" s="31">
        <f t="shared" si="17"/>
        <v>0.7201388888888889</v>
      </c>
      <c r="I129" s="32" t="str">
        <f t="shared" si="18"/>
        <v>4:11</v>
      </c>
      <c r="J129" s="33" t="str">
        <f t="shared" si="19"/>
        <v>4:37</v>
      </c>
    </row>
    <row r="130" spans="1:10" ht="12">
      <c r="A130" s="47"/>
      <c r="B130" s="97"/>
      <c r="C130" s="98" t="s">
        <v>115</v>
      </c>
      <c r="D130" s="46">
        <v>177.4</v>
      </c>
      <c r="E130" s="74">
        <v>25</v>
      </c>
      <c r="F130" s="30" t="str">
        <f t="shared" si="15"/>
        <v>16:53 - 17:20</v>
      </c>
      <c r="G130" s="31">
        <f t="shared" si="16"/>
        <v>0.7034722222222223</v>
      </c>
      <c r="H130" s="31">
        <f t="shared" si="17"/>
        <v>0.7222222222222222</v>
      </c>
      <c r="I130" s="32" t="str">
        <f t="shared" si="18"/>
        <v>4:13</v>
      </c>
      <c r="J130" s="33" t="str">
        <f t="shared" si="19"/>
        <v>4:40</v>
      </c>
    </row>
    <row r="131" spans="1:10" ht="12.75">
      <c r="A131" s="60"/>
      <c r="B131" s="76"/>
      <c r="C131" s="98" t="s">
        <v>116</v>
      </c>
      <c r="D131" s="46">
        <v>182</v>
      </c>
      <c r="E131" s="29">
        <v>20.400000000000006</v>
      </c>
      <c r="F131" s="30" t="str">
        <f t="shared" si="15"/>
        <v>17:00 - 17:27</v>
      </c>
      <c r="G131" s="31">
        <f t="shared" si="16"/>
        <v>0.7083333333333334</v>
      </c>
      <c r="H131" s="31">
        <f t="shared" si="17"/>
        <v>0.7270833333333333</v>
      </c>
      <c r="I131" s="32" t="str">
        <f t="shared" si="18"/>
        <v>4:20</v>
      </c>
      <c r="J131" s="33" t="str">
        <f t="shared" si="19"/>
        <v>4:47</v>
      </c>
    </row>
    <row r="132" spans="1:10" ht="12">
      <c r="A132" s="47"/>
      <c r="B132" s="97" t="s">
        <v>19</v>
      </c>
      <c r="C132" s="98" t="s">
        <v>20</v>
      </c>
      <c r="D132" s="46">
        <v>182.2</v>
      </c>
      <c r="E132" s="52">
        <v>20.200000000000017</v>
      </c>
      <c r="F132" s="30" t="str">
        <f t="shared" si="15"/>
        <v>17:00 - 17:27</v>
      </c>
      <c r="G132" s="31">
        <f t="shared" si="16"/>
        <v>0.7083333333333334</v>
      </c>
      <c r="H132" s="31">
        <f t="shared" si="17"/>
        <v>0.7270833333333333</v>
      </c>
      <c r="I132" s="32" t="str">
        <f t="shared" si="18"/>
        <v>4:20</v>
      </c>
      <c r="J132" s="33" t="str">
        <f t="shared" si="19"/>
        <v>4:47</v>
      </c>
    </row>
    <row r="133" spans="1:10" ht="12">
      <c r="A133" s="47"/>
      <c r="B133" s="108"/>
      <c r="C133" s="98" t="s">
        <v>117</v>
      </c>
      <c r="D133" s="46">
        <v>182.5</v>
      </c>
      <c r="E133" s="29">
        <v>19.900000000000006</v>
      </c>
      <c r="F133" s="30" t="str">
        <f t="shared" si="15"/>
        <v>17:00 - 17:28</v>
      </c>
      <c r="G133" s="31">
        <f t="shared" si="16"/>
        <v>0.7083333333333334</v>
      </c>
      <c r="H133" s="31">
        <f t="shared" si="17"/>
        <v>0.7277777777777777</v>
      </c>
      <c r="I133" s="32" t="str">
        <f t="shared" si="18"/>
        <v>4:20</v>
      </c>
      <c r="J133" s="33" t="str">
        <f t="shared" si="19"/>
        <v>4:48</v>
      </c>
    </row>
    <row r="134" spans="1:10" ht="12">
      <c r="A134" s="47"/>
      <c r="B134" s="108"/>
      <c r="C134" s="71" t="s">
        <v>118</v>
      </c>
      <c r="D134" s="135">
        <v>185.8</v>
      </c>
      <c r="E134" s="29">
        <v>16.599999999999994</v>
      </c>
      <c r="F134" s="30" t="str">
        <f t="shared" si="15"/>
        <v>17:05 - 17:33</v>
      </c>
      <c r="G134" s="31">
        <f t="shared" si="16"/>
        <v>0.7118055555555556</v>
      </c>
      <c r="H134" s="31">
        <f t="shared" si="17"/>
        <v>0.73125</v>
      </c>
      <c r="I134" s="32" t="str">
        <f t="shared" si="18"/>
        <v>4:25</v>
      </c>
      <c r="J134" s="33" t="str">
        <f t="shared" si="19"/>
        <v>4:53</v>
      </c>
    </row>
    <row r="135" spans="1:10" ht="12">
      <c r="A135" s="47"/>
      <c r="B135" s="108"/>
      <c r="C135" s="124" t="s">
        <v>119</v>
      </c>
      <c r="D135" s="45">
        <v>189.1</v>
      </c>
      <c r="E135" s="29">
        <v>13.300000000000011</v>
      </c>
      <c r="F135" s="30" t="str">
        <f t="shared" si="15"/>
        <v>17:10 - 17:38</v>
      </c>
      <c r="G135" s="31">
        <f t="shared" si="16"/>
        <v>0.7152777777777778</v>
      </c>
      <c r="H135" s="31">
        <f t="shared" si="17"/>
        <v>0.7347222222222223</v>
      </c>
      <c r="I135" s="32" t="str">
        <f t="shared" si="18"/>
        <v>4:30</v>
      </c>
      <c r="J135" s="33" t="str">
        <f t="shared" si="19"/>
        <v>4:58</v>
      </c>
    </row>
    <row r="136" spans="1:10" ht="12.75" customHeight="1">
      <c r="A136" s="60"/>
      <c r="B136" s="136"/>
      <c r="C136" s="124" t="s">
        <v>120</v>
      </c>
      <c r="D136" s="45">
        <v>194</v>
      </c>
      <c r="E136" s="29">
        <v>8.400000000000006</v>
      </c>
      <c r="F136" s="30" t="str">
        <f t="shared" si="15"/>
        <v>17:17 - 17:46</v>
      </c>
      <c r="G136" s="31">
        <f t="shared" si="16"/>
        <v>0.7201388888888889</v>
      </c>
      <c r="H136" s="31">
        <f t="shared" si="17"/>
        <v>0.7402777777777778</v>
      </c>
      <c r="I136" s="32" t="str">
        <f t="shared" si="18"/>
        <v>4:37</v>
      </c>
      <c r="J136" s="33" t="str">
        <f t="shared" si="19"/>
        <v>5:06</v>
      </c>
    </row>
    <row r="137" spans="1:10" ht="12">
      <c r="A137" s="47"/>
      <c r="B137" s="118"/>
      <c r="C137" s="49" t="s">
        <v>121</v>
      </c>
      <c r="D137" s="99">
        <v>198.7</v>
      </c>
      <c r="E137" s="29">
        <v>3.700000000000017</v>
      </c>
      <c r="F137" s="30" t="str">
        <f t="shared" si="15"/>
        <v>17:23 - 17:53</v>
      </c>
      <c r="G137" s="31">
        <f t="shared" si="16"/>
        <v>0.7243055555555555</v>
      </c>
      <c r="H137" s="31">
        <f t="shared" si="17"/>
        <v>0.7451388888888889</v>
      </c>
      <c r="I137" s="32" t="str">
        <f t="shared" si="18"/>
        <v>4:43</v>
      </c>
      <c r="J137" s="33" t="str">
        <f t="shared" si="19"/>
        <v>5:13</v>
      </c>
    </row>
    <row r="138" spans="1:10" ht="12.75">
      <c r="A138" s="106"/>
      <c r="B138" s="134" t="s">
        <v>23</v>
      </c>
      <c r="C138" s="71" t="s">
        <v>122</v>
      </c>
      <c r="D138" s="46">
        <v>199.6</v>
      </c>
      <c r="E138" s="29">
        <v>2.8000000000000114</v>
      </c>
      <c r="F138" s="30" t="str">
        <f t="shared" si="15"/>
        <v>17:25 - 17:55</v>
      </c>
      <c r="G138" s="31">
        <f t="shared" si="16"/>
        <v>0.7256944444444444</v>
      </c>
      <c r="H138" s="31">
        <f t="shared" si="17"/>
        <v>0.7465277777777778</v>
      </c>
      <c r="I138" s="32" t="str">
        <f t="shared" si="18"/>
        <v>4:45</v>
      </c>
      <c r="J138" s="33" t="str">
        <f t="shared" si="19"/>
        <v>5:15</v>
      </c>
    </row>
    <row r="139" spans="1:10" ht="12.75">
      <c r="A139" s="60"/>
      <c r="B139" s="97" t="s">
        <v>21</v>
      </c>
      <c r="C139" s="98" t="s">
        <v>123</v>
      </c>
      <c r="D139" s="46">
        <v>200.9</v>
      </c>
      <c r="E139" s="52">
        <v>1.5</v>
      </c>
      <c r="F139" s="30" t="str">
        <f t="shared" si="15"/>
        <v>17:27 - 17:57</v>
      </c>
      <c r="G139" s="31">
        <f t="shared" si="16"/>
        <v>0.7270833333333333</v>
      </c>
      <c r="H139" s="31">
        <f t="shared" si="17"/>
        <v>0.7479166666666667</v>
      </c>
      <c r="I139" s="32" t="str">
        <f t="shared" si="18"/>
        <v>4:47</v>
      </c>
      <c r="J139" s="33" t="str">
        <f t="shared" si="19"/>
        <v>5:17</v>
      </c>
    </row>
    <row r="140" spans="1:10" ht="12">
      <c r="A140" s="47"/>
      <c r="B140" s="76" t="s">
        <v>19</v>
      </c>
      <c r="C140" s="98" t="s">
        <v>124</v>
      </c>
      <c r="D140" s="45">
        <v>201.3</v>
      </c>
      <c r="E140" s="29">
        <v>1.0999999999999943</v>
      </c>
      <c r="F140" s="30" t="str">
        <f t="shared" si="15"/>
        <v>17:27 - 17:57</v>
      </c>
      <c r="G140" s="31">
        <f t="shared" si="16"/>
        <v>0.7270833333333333</v>
      </c>
      <c r="H140" s="31">
        <f t="shared" si="17"/>
        <v>0.7479166666666667</v>
      </c>
      <c r="I140" s="32" t="str">
        <f t="shared" si="18"/>
        <v>4:47</v>
      </c>
      <c r="J140" s="33" t="str">
        <f t="shared" si="19"/>
        <v>5:17</v>
      </c>
    </row>
    <row r="141" spans="1:10" ht="12">
      <c r="A141" s="137"/>
      <c r="B141" s="112" t="s">
        <v>21</v>
      </c>
      <c r="C141" s="49" t="s">
        <v>111</v>
      </c>
      <c r="D141" s="45">
        <v>202</v>
      </c>
      <c r="E141" s="29">
        <v>0.4000000000000057</v>
      </c>
      <c r="F141" s="30" t="str">
        <f t="shared" si="15"/>
        <v>17:28 - 17:58</v>
      </c>
      <c r="G141" s="31">
        <f t="shared" si="16"/>
        <v>0.7277777777777777</v>
      </c>
      <c r="H141" s="31">
        <f t="shared" si="17"/>
        <v>0.7486111111111111</v>
      </c>
      <c r="I141" s="32" t="str">
        <f t="shared" si="18"/>
        <v>4:48</v>
      </c>
      <c r="J141" s="33" t="str">
        <f t="shared" si="19"/>
        <v>5:18</v>
      </c>
    </row>
    <row r="142" spans="1:10" ht="20.25" customHeight="1">
      <c r="A142" s="26" t="s">
        <v>24</v>
      </c>
      <c r="B142" s="138"/>
      <c r="C142" s="98" t="s">
        <v>110</v>
      </c>
      <c r="D142" s="45">
        <v>202.4</v>
      </c>
      <c r="E142" s="29">
        <v>0</v>
      </c>
      <c r="F142" s="30" t="str">
        <f t="shared" si="15"/>
        <v>17:29 - 17:59</v>
      </c>
      <c r="G142" s="31">
        <f t="shared" si="16"/>
        <v>0.7284722222222222</v>
      </c>
      <c r="H142" s="31">
        <f t="shared" si="17"/>
        <v>0.7493055555555556</v>
      </c>
      <c r="I142" s="32" t="str">
        <f t="shared" si="18"/>
        <v>4:49</v>
      </c>
      <c r="J142" s="33" t="str">
        <f t="shared" si="19"/>
        <v>5:19</v>
      </c>
    </row>
    <row r="143" spans="1:10" ht="17.25" customHeight="1">
      <c r="A143" s="139"/>
      <c r="B143" s="17"/>
      <c r="C143" s="140"/>
      <c r="D143" s="141"/>
      <c r="E143" s="142"/>
      <c r="F143" s="143"/>
      <c r="G143" s="143"/>
      <c r="H143" s="143"/>
      <c r="I143" s="144"/>
      <c r="J143" s="145"/>
    </row>
    <row r="144" spans="1:10" ht="16.5" customHeight="1">
      <c r="A144" s="146"/>
      <c r="B144" s="147"/>
      <c r="C144" s="148"/>
      <c r="D144" s="149"/>
      <c r="E144" s="149"/>
      <c r="F144" s="150"/>
      <c r="G144" s="150"/>
      <c r="H144" s="150"/>
      <c r="I144" s="151"/>
      <c r="J144" s="151"/>
    </row>
    <row r="145" spans="1:10" ht="12.75">
      <c r="A145" s="146"/>
      <c r="B145" s="147"/>
      <c r="C145" s="148"/>
      <c r="D145" s="149"/>
      <c r="E145" s="149"/>
      <c r="F145" s="150"/>
      <c r="G145" s="150"/>
      <c r="H145" s="150"/>
      <c r="I145" s="151"/>
      <c r="J145" s="151"/>
    </row>
  </sheetData>
  <sheetProtection password="D332"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14.421875" style="0" customWidth="1"/>
    <col min="4" max="4" width="12.57421875" style="0" customWidth="1"/>
    <col min="5" max="5" width="11.57421875" style="0" customWidth="1"/>
    <col min="6" max="6" width="14.7109375" style="0" customWidth="1"/>
    <col min="7" max="7" width="16.57421875" style="0" customWidth="1"/>
    <col min="8" max="8" width="15.7109375" style="0" customWidth="1"/>
  </cols>
  <sheetData>
    <row r="2" ht="19.5">
      <c r="A2" s="153" t="s">
        <v>126</v>
      </c>
    </row>
    <row r="4" spans="1:8" ht="17.25">
      <c r="A4" s="154" t="s">
        <v>127</v>
      </c>
      <c r="B4" s="154" t="s">
        <v>128</v>
      </c>
      <c r="C4" s="154" t="s">
        <v>129</v>
      </c>
      <c r="D4" s="155" t="s">
        <v>130</v>
      </c>
      <c r="E4" s="154" t="s">
        <v>131</v>
      </c>
      <c r="F4" s="154" t="s">
        <v>132</v>
      </c>
      <c r="G4" s="154" t="s">
        <v>133</v>
      </c>
      <c r="H4" s="154" t="s">
        <v>134</v>
      </c>
    </row>
    <row r="5" spans="1:8" ht="15">
      <c r="A5" s="156" t="s">
        <v>135</v>
      </c>
      <c r="B5" s="157" t="s">
        <v>136</v>
      </c>
      <c r="C5" s="158" t="s">
        <v>137</v>
      </c>
      <c r="D5" s="159">
        <v>18.6</v>
      </c>
      <c r="E5" s="160">
        <v>0.7083333333333333</v>
      </c>
      <c r="F5" s="158" t="s">
        <v>137</v>
      </c>
      <c r="G5" s="159" t="s">
        <v>138</v>
      </c>
      <c r="H5" s="161" t="s">
        <v>139</v>
      </c>
    </row>
    <row r="6" spans="1:8" ht="15">
      <c r="A6" s="156" t="s">
        <v>140</v>
      </c>
      <c r="B6" s="157" t="s">
        <v>141</v>
      </c>
      <c r="C6" s="158" t="s">
        <v>142</v>
      </c>
      <c r="D6" s="159">
        <v>202.4</v>
      </c>
      <c r="E6" s="160">
        <v>0.5208333333333334</v>
      </c>
      <c r="F6" s="158" t="s">
        <v>102</v>
      </c>
      <c r="G6" s="162" t="s">
        <v>143</v>
      </c>
      <c r="H6" s="152"/>
    </row>
    <row r="7" spans="1:8" ht="15">
      <c r="A7" s="163" t="s">
        <v>144</v>
      </c>
      <c r="B7" s="164" t="s">
        <v>145</v>
      </c>
      <c r="C7" s="158" t="s">
        <v>146</v>
      </c>
      <c r="D7" s="159">
        <v>186.4</v>
      </c>
      <c r="E7" s="160">
        <v>0.4791666666666667</v>
      </c>
      <c r="F7" s="158" t="s">
        <v>125</v>
      </c>
      <c r="G7" s="165" t="s">
        <v>147</v>
      </c>
      <c r="H7" s="152"/>
    </row>
    <row r="8" spans="1:8" ht="15.75" customHeight="1">
      <c r="A8" s="156" t="s">
        <v>148</v>
      </c>
      <c r="B8" s="164" t="s">
        <v>149</v>
      </c>
      <c r="C8" s="158" t="s">
        <v>142</v>
      </c>
      <c r="D8" s="159">
        <v>147.9</v>
      </c>
      <c r="E8" s="160">
        <v>0.4583333333333333</v>
      </c>
      <c r="F8" s="166" t="s">
        <v>39</v>
      </c>
      <c r="G8" s="159" t="s">
        <v>150</v>
      </c>
      <c r="H8" s="152"/>
    </row>
    <row r="9" spans="1:7" ht="15">
      <c r="A9" s="167"/>
      <c r="B9" s="167"/>
      <c r="C9" s="158" t="s">
        <v>151</v>
      </c>
      <c r="D9" s="164">
        <f>SUM(D5:D8)</f>
        <v>555.3</v>
      </c>
      <c r="E9" s="167"/>
      <c r="F9" s="167"/>
      <c r="G9" s="167"/>
    </row>
    <row r="17" ht="17.25">
      <c r="B17" s="168"/>
    </row>
    <row r="18" ht="17.25">
      <c r="B18" s="168"/>
    </row>
    <row r="19" ht="17.25">
      <c r="B19" s="168"/>
    </row>
    <row r="20" ht="17.25">
      <c r="B20" s="16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</cp:lastModifiedBy>
  <dcterms:modified xsi:type="dcterms:W3CDTF">2018-07-21T18:32:11Z</dcterms:modified>
  <cp:category/>
  <cp:version/>
  <cp:contentType/>
  <cp:contentStatus/>
</cp:coreProperties>
</file>